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<sst xmlns="http://schemas.openxmlformats.org/spreadsheetml/2006/main" count="371" uniqueCount="212">
  <si>
    <t>Земеделска техника и технологии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</si>
  <si>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</si>
  <si>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</si>
  <si>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</si>
  <si>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</si>
  <si>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</si>
  <si>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</si>
  <si>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</si>
  <si>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</si>
  <si>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</si>
  <si>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</si>
  <si>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Дисциплина 10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</si>
  <si>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</si>
  <si>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</si>
  <si>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</si>
  <si>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</si>
  <si>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</si>
  <si>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 xml:space="preserve">3 ECTS </t>
  </si>
  <si>
    <t>К</t>
  </si>
  <si>
    <t>C1.1.2</t>
  </si>
  <si>
    <t xml:space="preserve">7 ECTS </t>
  </si>
  <si>
    <t>И</t>
  </si>
  <si>
    <t>C1.1.3</t>
  </si>
  <si>
    <t xml:space="preserve">5 ECTS </t>
  </si>
  <si>
    <t>ТО</t>
  </si>
  <si>
    <t>C1.1.4</t>
  </si>
  <si>
    <t>8 ECTS</t>
  </si>
  <si>
    <t>C1.1.5</t>
  </si>
  <si>
    <t>5 ECTS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</si>
  <si>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</si>
  <si>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</si>
  <si>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</si>
  <si>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</si>
  <si>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</si>
  <si>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</si>
  <si>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</si>
  <si>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С1</t>
  </si>
  <si>
    <t>Учебна практика-технологична</t>
  </si>
  <si>
    <t>Висша математика I</t>
  </si>
  <si>
    <t xml:space="preserve">Висша математика I                                                                                  </t>
  </si>
  <si>
    <t>Приложна геометрия и инженерна графика І</t>
  </si>
  <si>
    <t>Информатика</t>
  </si>
  <si>
    <t>Химия</t>
  </si>
  <si>
    <t>Английски език I</t>
  </si>
  <si>
    <t>Немски език I</t>
  </si>
  <si>
    <t>Френски език I</t>
  </si>
  <si>
    <t>Руски език I</t>
  </si>
  <si>
    <t>Физическо възпитание и спорт</t>
  </si>
  <si>
    <t>КЗ</t>
  </si>
  <si>
    <t>С2.1.1</t>
  </si>
  <si>
    <t>6 ECTS</t>
  </si>
  <si>
    <t>С2.1.2</t>
  </si>
  <si>
    <t>С2.1.3</t>
  </si>
  <si>
    <t>С2.1.4</t>
  </si>
  <si>
    <t>5 ECTS кр</t>
  </si>
  <si>
    <t>С2.1.5</t>
  </si>
  <si>
    <t>3 ECTS кз</t>
  </si>
  <si>
    <t>С2.1.6</t>
  </si>
  <si>
    <t>С2.2.1</t>
  </si>
  <si>
    <t>С2.2.2</t>
  </si>
  <si>
    <t>С2.2.3</t>
  </si>
  <si>
    <t>С2.2.4</t>
  </si>
  <si>
    <t>С2.3.1</t>
  </si>
  <si>
    <t>С2</t>
  </si>
  <si>
    <t>Материалознание</t>
  </si>
  <si>
    <t>Висша математика IІ</t>
  </si>
  <si>
    <t>Физика</t>
  </si>
  <si>
    <t>Приложна геометрия и инженерна графика ІІ</t>
  </si>
  <si>
    <t>Статика</t>
  </si>
  <si>
    <t>Учебна практика</t>
  </si>
  <si>
    <t>Английски език II</t>
  </si>
  <si>
    <t>Немски език II</t>
  </si>
  <si>
    <t>Френски език II</t>
  </si>
  <si>
    <t>Руски език II</t>
  </si>
  <si>
    <t>КР</t>
  </si>
  <si>
    <t>С3.1.1</t>
  </si>
  <si>
    <t>4 ECTS</t>
  </si>
  <si>
    <t>С3.1.2</t>
  </si>
  <si>
    <t>С3.1.3</t>
  </si>
  <si>
    <t>С3.1.4</t>
  </si>
  <si>
    <t>С3.1.5</t>
  </si>
  <si>
    <t>С3.1.6</t>
  </si>
  <si>
    <t xml:space="preserve">4 ECTS </t>
  </si>
  <si>
    <t>С3.2.1</t>
  </si>
  <si>
    <t>С3.2.2</t>
  </si>
  <si>
    <t>С3.2.3</t>
  </si>
  <si>
    <t>С3.2.4</t>
  </si>
  <si>
    <t>С3.3.1</t>
  </si>
  <si>
    <t>С3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</si>
  <si>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</si>
  <si>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</si>
  <si>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</si>
  <si>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</si>
  <si>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</si>
  <si>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</si>
  <si>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Английски език III</t>
  </si>
  <si>
    <t>Немски език III</t>
  </si>
  <si>
    <t>Френски език III</t>
  </si>
  <si>
    <t>Руски език III</t>
  </si>
  <si>
    <t>Р</t>
  </si>
  <si>
    <t>С4.1.1</t>
  </si>
  <si>
    <t>С4.1.2</t>
  </si>
  <si>
    <t>С4.1.3</t>
  </si>
  <si>
    <t>3 ECTS</t>
  </si>
  <si>
    <t>С4.1.4</t>
  </si>
  <si>
    <t>С4.1.5</t>
  </si>
  <si>
    <t>С4.1.6</t>
  </si>
  <si>
    <t>С4.1.7</t>
  </si>
  <si>
    <t>С4.1.8</t>
  </si>
  <si>
    <t>С4.3.1</t>
  </si>
  <si>
    <t>С4.4.1</t>
  </si>
  <si>
    <t>С4</t>
  </si>
  <si>
    <t>Машинни елементи І</t>
  </si>
  <si>
    <t>Теория на механизмите и машините</t>
  </si>
  <si>
    <t>Теория на механизмите и машините - курсов проект</t>
  </si>
  <si>
    <t>Механика на конструкциите</t>
  </si>
  <si>
    <t>Топлотехника</t>
  </si>
  <si>
    <t>Метрология и измервателна техника</t>
  </si>
  <si>
    <t>Учебна практика по ремонт</t>
  </si>
  <si>
    <t>Учебна практика по експлоатация</t>
  </si>
  <si>
    <t>Производствена практика (3 седмици)</t>
  </si>
  <si>
    <t>КП</t>
  </si>
  <si>
    <t>С5.1.1</t>
  </si>
  <si>
    <t>С5.1.2</t>
  </si>
  <si>
    <t>2 ECTS</t>
  </si>
  <si>
    <t>С5.1.3</t>
  </si>
  <si>
    <t>С5.1.4</t>
  </si>
  <si>
    <t>С5.1.5</t>
  </si>
  <si>
    <t>С5.1.6</t>
  </si>
  <si>
    <t>С5.1.7</t>
  </si>
  <si>
    <t>С5.3.1</t>
  </si>
  <si>
    <t>С5</t>
  </si>
  <si>
    <t>Машинни елементи ІІ</t>
  </si>
  <si>
    <t>Машинни елементи ІІ - курсов проект</t>
  </si>
  <si>
    <t>Машиностроителни технологии</t>
  </si>
  <si>
    <t>Основи на растениевъдството и животовъдството</t>
  </si>
  <si>
    <t>Земеделски машини І</t>
  </si>
  <si>
    <t>Електронни системи в земеделската техника</t>
  </si>
  <si>
    <t>Автотракторни двигатели</t>
  </si>
  <si>
    <t>С6.1.1</t>
  </si>
  <si>
    <t>С6.1.2</t>
  </si>
  <si>
    <t>С6.1.3</t>
  </si>
  <si>
    <t>С6.1.4</t>
  </si>
  <si>
    <t>C6.1.5</t>
  </si>
  <si>
    <t>С6.1.6</t>
  </si>
  <si>
    <t>С6.1.7</t>
  </si>
  <si>
    <t>С6.3.1</t>
  </si>
  <si>
    <t>С6.4.1</t>
  </si>
  <si>
    <t>С6</t>
  </si>
  <si>
    <t>Икономика</t>
  </si>
  <si>
    <t>Хидро- и пневмомашини в земеделието</t>
  </si>
  <si>
    <t>Трактори и автомобили</t>
  </si>
  <si>
    <t>Основи на ремонта на земеделската техника</t>
  </si>
  <si>
    <t>Земеделски машини ІІ</t>
  </si>
  <si>
    <t>Машини за животновъдството</t>
  </si>
  <si>
    <t>Машини за животновъдството - курсов проект</t>
  </si>
  <si>
    <t>С7.1.1</t>
  </si>
  <si>
    <t>С7.1.2</t>
  </si>
  <si>
    <t>С7.1.3</t>
  </si>
  <si>
    <t>С7.1.4</t>
  </si>
  <si>
    <t>С7.1.5</t>
  </si>
  <si>
    <t>С7.1.6</t>
  </si>
  <si>
    <t>С7.1.7</t>
  </si>
  <si>
    <t>7 ECTS</t>
  </si>
  <si>
    <t>С7.3.1</t>
  </si>
  <si>
    <t>С7</t>
  </si>
  <si>
    <t>Техническа безопасност</t>
  </si>
  <si>
    <t>Надеждност и диагностика в земеделската техника</t>
  </si>
  <si>
    <t>Надеждност и диагностика в земеделската техника - курсов проект</t>
  </si>
  <si>
    <t>Техническо обслужване на машините</t>
  </si>
  <si>
    <t>Механизирани технологии в земеделието</t>
  </si>
  <si>
    <t>Задвижвания в земеделската техника</t>
  </si>
  <si>
    <t>Използване и ресурсно осигуряване на земеделската техника</t>
  </si>
  <si>
    <t>С8.1.1</t>
  </si>
  <si>
    <t>С8.1.2</t>
  </si>
  <si>
    <t>С8.1.3</t>
  </si>
  <si>
    <t>С8.1.4</t>
  </si>
  <si>
    <t>С8.1.5</t>
  </si>
  <si>
    <t>С8.1.6</t>
  </si>
  <si>
    <t>С8.1.7</t>
  </si>
  <si>
    <t>С8.3.1</t>
  </si>
  <si>
    <t>С8.4.1</t>
  </si>
  <si>
    <t>10 ECTS</t>
  </si>
  <si>
    <t>ДЗ</t>
  </si>
  <si>
    <t>С8</t>
  </si>
  <si>
    <t>Безопасност на движението</t>
  </si>
  <si>
    <t>Механизми и транспортно-манипулационни технологии в земеделието</t>
  </si>
  <si>
    <t>Експлоатационни материали в 
земеделската техника</t>
  </si>
  <si>
    <t>Основи на проектирането на земеделска техника</t>
  </si>
  <si>
    <t>Проектиране и специализирани технологии в земеделието</t>
  </si>
  <si>
    <t>Технология на ремонта и възстановяването</t>
  </si>
  <si>
    <t>Самоподготовка за дипломиране</t>
  </si>
  <si>
    <t>Дипломен проект</t>
  </si>
  <si>
    <t>код</t>
  </si>
  <si>
    <t>ECTS</t>
  </si>
  <si>
    <t>ОК</t>
  </si>
  <si>
    <t>задължителни дисциплини</t>
  </si>
  <si>
    <t>Наименование на дисциплината</t>
  </si>
  <si>
    <t>избираеми дисциплини (избира се една)</t>
  </si>
  <si>
    <t>Л</t>
  </si>
  <si>
    <t>СУ</t>
  </si>
  <si>
    <t>ЛУ/ПУ</t>
  </si>
  <si>
    <t>АФО</t>
  </si>
  <si>
    <t>дипломиране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</si>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</sst>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49" fontId="22" fillId="34" borderId="0" xfId="0" applyNumberFormat="1" applyFont="1" applyFill="1" applyBorder="1" applyAlignment="1" quotePrefix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 quotePrefix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 quotePrefix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horizontal="center" vertical="center" wrapText="1"/>
    </xf>
    <xf numFmtId="0" fontId="26" fillId="32" borderId="21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34" borderId="18" xfId="0" applyFont="1" applyFill="1" applyBorder="1" applyAlignment="1" quotePrefix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2" fillId="19" borderId="18" xfId="0" applyFont="1" applyFill="1" applyBorder="1" applyAlignment="1">
      <alignment horizontal="center" vertical="center" wrapText="1"/>
    </xf>
    <xf numFmtId="0" fontId="22" fillId="19" borderId="16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19" borderId="19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 wrapText="1"/>
    </xf>
    <xf numFmtId="0" fontId="27" fillId="19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19" borderId="23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19" borderId="24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38" borderId="18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22" fillId="38" borderId="17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21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21" xfId="0" applyFont="1" applyFill="1" applyBorder="1" applyAlignment="1">
      <alignment horizontal="center" vertical="center" wrapText="1"/>
    </xf>
    <xf numFmtId="0" fontId="22" fillId="38" borderId="23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24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vertical="center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39" borderId="18" xfId="0" applyFont="1" applyFill="1" applyBorder="1" applyAlignment="1">
      <alignment horizontal="center" vertical="center" wrapText="1"/>
    </xf>
    <xf numFmtId="0" fontId="22" fillId="39" borderId="16" xfId="0" applyFont="1" applyFill="1" applyBorder="1" applyAlignment="1">
      <alignment horizontal="center" vertical="center" wrapText="1"/>
    </xf>
    <xf numFmtId="0" fontId="22" fillId="39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39" borderId="19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26" fillId="39" borderId="21" xfId="0" applyFont="1" applyFill="1" applyBorder="1" applyAlignment="1">
      <alignment horizontal="center" vertical="center" wrapText="1"/>
    </xf>
    <xf numFmtId="0" fontId="22" fillId="39" borderId="23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2" fillId="36" borderId="25" xfId="0" applyFont="1" applyFill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 wrapText="1"/>
    </xf>
    <xf numFmtId="0" fontId="22" fillId="36" borderId="27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32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2" fillId="36" borderId="28" xfId="0" applyFont="1" applyFill="1" applyBorder="1" applyAlignment="1">
      <alignment horizontal="center" vertical="center" wrapText="1"/>
    </xf>
    <xf numFmtId="0" fontId="32" fillId="36" borderId="29" xfId="0" applyFont="1" applyFill="1" applyBorder="1" applyAlignment="1">
      <alignment horizontal="center" vertical="center" wrapText="1"/>
    </xf>
    <xf numFmtId="0" fontId="32" fillId="36" borderId="3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/>
    </xf>
    <xf numFmtId="0" fontId="32" fillId="36" borderId="31" xfId="0" applyFont="1" applyFill="1" applyBorder="1" applyAlignment="1">
      <alignment horizontal="center" vertical="center" wrapText="1"/>
    </xf>
    <xf numFmtId="0" fontId="32" fillId="36" borderId="32" xfId="0" applyFont="1" applyFill="1" applyBorder="1" applyAlignment="1">
      <alignment horizontal="center" vertical="center" wrapText="1"/>
    </xf>
    <xf numFmtId="0" fontId="32" fillId="36" borderId="33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6"/>
  <sheetViews>
    <sheetView tabSelected="1" zoomScalePageLayoutView="0" workbookViewId="0" topLeftCell="A1">
      <selection activeCell="U26" sqref="U26:U27"/>
    </sheetView>
  </sheetViews>
  <sheetFormatPr defaultColWidth="8.57421875" defaultRowHeight="15"/>
  <cols>
    <col min="1" max="1" width="8.7109375" style="10" customWidth="1"/>
    <col min="2" max="49" width="8.7109375" style="181" customWidth="1"/>
    <col min="50" max="51" width="0" style="181" hidden="1" customWidth="1"/>
    <col min="52" max="16384" width="8.57421875" style="181" customWidth="1"/>
  </cols>
  <sheetData>
    <row r="1" spans="1:49" s="2" customFormat="1" ht="34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2" s="10" customFormat="1" ht="48" customHeight="1" thickBot="1">
      <c r="A2" s="3" t="s">
        <v>1</v>
      </c>
      <c r="B2" s="4" t="s">
        <v>2</v>
      </c>
      <c r="C2" s="5"/>
      <c r="D2" s="5"/>
      <c r="E2" s="6"/>
      <c r="F2" s="4" t="s">
        <v>3</v>
      </c>
      <c r="G2" s="5"/>
      <c r="H2" s="5"/>
      <c r="I2" s="6"/>
      <c r="J2" s="4" t="s">
        <v>4</v>
      </c>
      <c r="K2" s="5"/>
      <c r="L2" s="5"/>
      <c r="M2" s="6"/>
      <c r="N2" s="4" t="s">
        <v>5</v>
      </c>
      <c r="O2" s="5"/>
      <c r="P2" s="5"/>
      <c r="Q2" s="6"/>
      <c r="R2" s="4" t="s">
        <v>6</v>
      </c>
      <c r="S2" s="5"/>
      <c r="T2" s="5"/>
      <c r="U2" s="6"/>
      <c r="V2" s="4" t="s">
        <v>7</v>
      </c>
      <c r="W2" s="5"/>
      <c r="X2" s="5"/>
      <c r="Y2" s="6"/>
      <c r="Z2" s="4" t="s">
        <v>8</v>
      </c>
      <c r="AA2" s="5"/>
      <c r="AB2" s="5"/>
      <c r="AC2" s="6"/>
      <c r="AD2" s="4" t="s">
        <v>9</v>
      </c>
      <c r="AE2" s="5"/>
      <c r="AF2" s="5"/>
      <c r="AG2" s="6"/>
      <c r="AH2" s="4" t="s">
        <v>10</v>
      </c>
      <c r="AI2" s="5"/>
      <c r="AJ2" s="5"/>
      <c r="AK2" s="6"/>
      <c r="AL2" s="4" t="s">
        <v>11</v>
      </c>
      <c r="AM2" s="5"/>
      <c r="AN2" s="5"/>
      <c r="AO2" s="6"/>
      <c r="AP2" s="4" t="s">
        <v>12</v>
      </c>
      <c r="AQ2" s="5"/>
      <c r="AR2" s="5"/>
      <c r="AS2" s="6"/>
      <c r="AT2" s="4" t="s">
        <v>13</v>
      </c>
      <c r="AU2" s="5"/>
      <c r="AV2" s="5"/>
      <c r="AW2" s="6"/>
      <c r="AX2" s="7" t="s">
        <v>14</v>
      </c>
      <c r="AY2" s="8" t="s">
        <v>15</v>
      </c>
      <c r="AZ2" s="9"/>
    </row>
    <row r="3" spans="1:52" s="32" customFormat="1" ht="30" customHeight="1" thickBot="1">
      <c r="A3" s="11"/>
      <c r="B3" s="12" t="s">
        <v>16</v>
      </c>
      <c r="C3" s="13" t="s">
        <v>17</v>
      </c>
      <c r="D3" s="14"/>
      <c r="E3" s="15" t="s">
        <v>18</v>
      </c>
      <c r="F3" s="12" t="s">
        <v>19</v>
      </c>
      <c r="G3" s="13" t="s">
        <v>20</v>
      </c>
      <c r="H3" s="14"/>
      <c r="I3" s="16" t="s">
        <v>21</v>
      </c>
      <c r="J3" s="17" t="s">
        <v>22</v>
      </c>
      <c r="K3" s="13" t="s">
        <v>23</v>
      </c>
      <c r="L3" s="14"/>
      <c r="M3" s="15" t="s">
        <v>24</v>
      </c>
      <c r="N3" s="18" t="s">
        <v>25</v>
      </c>
      <c r="O3" s="13" t="s">
        <v>26</v>
      </c>
      <c r="P3" s="14"/>
      <c r="Q3" s="15" t="s">
        <v>24</v>
      </c>
      <c r="R3" s="17" t="s">
        <v>27</v>
      </c>
      <c r="S3" s="13" t="s">
        <v>28</v>
      </c>
      <c r="T3" s="14"/>
      <c r="U3" s="15" t="s">
        <v>21</v>
      </c>
      <c r="V3" s="19" t="s">
        <v>29</v>
      </c>
      <c r="W3" s="20" t="s">
        <v>30</v>
      </c>
      <c r="X3" s="20"/>
      <c r="Y3" s="21" t="s">
        <v>18</v>
      </c>
      <c r="Z3" s="19" t="s">
        <v>31</v>
      </c>
      <c r="AA3" s="20" t="s">
        <v>30</v>
      </c>
      <c r="AB3" s="20"/>
      <c r="AC3" s="21" t="s">
        <v>18</v>
      </c>
      <c r="AD3" s="19" t="s">
        <v>32</v>
      </c>
      <c r="AE3" s="20" t="s">
        <v>30</v>
      </c>
      <c r="AF3" s="20"/>
      <c r="AG3" s="21" t="s">
        <v>18</v>
      </c>
      <c r="AH3" s="19" t="s">
        <v>33</v>
      </c>
      <c r="AI3" s="20" t="s">
        <v>30</v>
      </c>
      <c r="AJ3" s="20"/>
      <c r="AK3" s="21" t="s">
        <v>18</v>
      </c>
      <c r="AL3" s="22"/>
      <c r="AM3" s="22"/>
      <c r="AN3" s="22"/>
      <c r="AO3" s="22"/>
      <c r="AP3" s="23" t="s">
        <v>34</v>
      </c>
      <c r="AQ3" s="24" t="s">
        <v>35</v>
      </c>
      <c r="AR3" s="14"/>
      <c r="AS3" s="25" t="s">
        <v>18</v>
      </c>
      <c r="AT3" s="26"/>
      <c r="AU3" s="27"/>
      <c r="AV3" s="27"/>
      <c r="AW3" s="28"/>
      <c r="AX3" s="29"/>
      <c r="AY3" s="30"/>
      <c r="AZ3" s="31"/>
    </row>
    <row r="4" spans="1:52" s="10" customFormat="1" ht="89.25" customHeight="1" thickBot="1">
      <c r="A4" s="33" t="s">
        <v>36</v>
      </c>
      <c r="B4" s="34" t="s">
        <v>37</v>
      </c>
      <c r="C4" s="35"/>
      <c r="D4" s="35"/>
      <c r="E4" s="36"/>
      <c r="F4" s="34" t="s">
        <v>38</v>
      </c>
      <c r="G4" s="35" t="s">
        <v>39</v>
      </c>
      <c r="H4" s="35" t="s">
        <v>39</v>
      </c>
      <c r="I4" s="36" t="s">
        <v>39</v>
      </c>
      <c r="J4" s="34" t="s">
        <v>40</v>
      </c>
      <c r="K4" s="35" t="s">
        <v>40</v>
      </c>
      <c r="L4" s="35" t="s">
        <v>40</v>
      </c>
      <c r="M4" s="36" t="s">
        <v>40</v>
      </c>
      <c r="N4" s="37" t="s">
        <v>41</v>
      </c>
      <c r="O4" s="38"/>
      <c r="P4" s="38"/>
      <c r="Q4" s="39"/>
      <c r="R4" s="37" t="s">
        <v>42</v>
      </c>
      <c r="S4" s="38"/>
      <c r="T4" s="38"/>
      <c r="U4" s="39"/>
      <c r="V4" s="40" t="s">
        <v>43</v>
      </c>
      <c r="W4" s="41"/>
      <c r="X4" s="41"/>
      <c r="Y4" s="42"/>
      <c r="Z4" s="40" t="s">
        <v>44</v>
      </c>
      <c r="AA4" s="41"/>
      <c r="AB4" s="41"/>
      <c r="AC4" s="42"/>
      <c r="AD4" s="40" t="s">
        <v>45</v>
      </c>
      <c r="AE4" s="41"/>
      <c r="AF4" s="41"/>
      <c r="AG4" s="42"/>
      <c r="AH4" s="40" t="s">
        <v>46</v>
      </c>
      <c r="AI4" s="41"/>
      <c r="AJ4" s="41"/>
      <c r="AK4" s="42"/>
      <c r="AL4" s="43"/>
      <c r="AM4" s="43"/>
      <c r="AN4" s="43"/>
      <c r="AO4" s="43"/>
      <c r="AP4" s="44" t="s">
        <v>47</v>
      </c>
      <c r="AQ4" s="45"/>
      <c r="AR4" s="45"/>
      <c r="AS4" s="46"/>
      <c r="AT4" s="47"/>
      <c r="AU4" s="48"/>
      <c r="AV4" s="48"/>
      <c r="AW4" s="49"/>
      <c r="AX4" s="50"/>
      <c r="AY4" s="51"/>
      <c r="AZ4" s="52"/>
    </row>
    <row r="5" spans="1:52" s="32" customFormat="1" ht="30" customHeight="1" thickBot="1">
      <c r="A5" s="53"/>
      <c r="B5" s="54">
        <v>0</v>
      </c>
      <c r="C5" s="55">
        <v>0</v>
      </c>
      <c r="D5" s="55">
        <v>2</v>
      </c>
      <c r="E5" s="56"/>
      <c r="F5" s="54">
        <v>2</v>
      </c>
      <c r="G5" s="55">
        <v>2</v>
      </c>
      <c r="H5" s="55">
        <v>0</v>
      </c>
      <c r="I5" s="56"/>
      <c r="J5" s="54">
        <v>1</v>
      </c>
      <c r="K5" s="55">
        <v>0</v>
      </c>
      <c r="L5" s="55">
        <v>2</v>
      </c>
      <c r="M5" s="56" t="s">
        <v>48</v>
      </c>
      <c r="N5" s="54">
        <v>2</v>
      </c>
      <c r="O5" s="55">
        <v>0</v>
      </c>
      <c r="P5" s="55">
        <v>3</v>
      </c>
      <c r="Q5" s="56" t="s">
        <v>48</v>
      </c>
      <c r="R5" s="54">
        <v>2</v>
      </c>
      <c r="S5" s="55">
        <v>0</v>
      </c>
      <c r="T5" s="55">
        <v>1</v>
      </c>
      <c r="U5" s="56"/>
      <c r="V5" s="57">
        <v>0</v>
      </c>
      <c r="W5" s="58">
        <v>0</v>
      </c>
      <c r="X5" s="58">
        <v>2</v>
      </c>
      <c r="Y5" s="59"/>
      <c r="Z5" s="57">
        <v>0</v>
      </c>
      <c r="AA5" s="58">
        <v>0</v>
      </c>
      <c r="AB5" s="58">
        <v>2</v>
      </c>
      <c r="AC5" s="59"/>
      <c r="AD5" s="57">
        <v>0</v>
      </c>
      <c r="AE5" s="58">
        <v>0</v>
      </c>
      <c r="AF5" s="58">
        <v>2</v>
      </c>
      <c r="AG5" s="59"/>
      <c r="AH5" s="57">
        <v>0</v>
      </c>
      <c r="AI5" s="58">
        <v>0</v>
      </c>
      <c r="AJ5" s="58">
        <v>2</v>
      </c>
      <c r="AK5" s="59"/>
      <c r="AL5" s="60"/>
      <c r="AM5" s="60"/>
      <c r="AN5" s="60"/>
      <c r="AO5" s="60"/>
      <c r="AP5" s="61">
        <v>0</v>
      </c>
      <c r="AQ5" s="62">
        <v>0</v>
      </c>
      <c r="AR5" s="62">
        <v>2</v>
      </c>
      <c r="AS5" s="63">
        <v>0</v>
      </c>
      <c r="AT5" s="64"/>
      <c r="AU5" s="65"/>
      <c r="AV5" s="65"/>
      <c r="AW5" s="66"/>
      <c r="AX5" s="67">
        <f>B5+C5+D5+F5+G5+H5+J5+K5+L5+N5+O5+P5+R5+S5+T5+V5+W5+X5</f>
        <v>19</v>
      </c>
      <c r="AY5" s="68" t="e">
        <f>E5+I5+M5+Q5+U5+Y5</f>
        <v>#VALUE!</v>
      </c>
      <c r="AZ5" s="31"/>
    </row>
    <row r="6" spans="1:52" s="32" customFormat="1" ht="30" customHeight="1" thickBot="1">
      <c r="A6" s="11"/>
      <c r="B6" s="18" t="s">
        <v>49</v>
      </c>
      <c r="C6" s="13" t="s">
        <v>50</v>
      </c>
      <c r="D6" s="13"/>
      <c r="E6" s="15" t="s">
        <v>21</v>
      </c>
      <c r="F6" s="69" t="s">
        <v>51</v>
      </c>
      <c r="G6" s="13" t="s">
        <v>50</v>
      </c>
      <c r="H6" s="14"/>
      <c r="I6" s="70" t="s">
        <v>24</v>
      </c>
      <c r="J6" s="17" t="s">
        <v>52</v>
      </c>
      <c r="K6" s="13" t="s">
        <v>23</v>
      </c>
      <c r="L6" s="14"/>
      <c r="M6" s="15" t="s">
        <v>24</v>
      </c>
      <c r="N6" s="17" t="s">
        <v>53</v>
      </c>
      <c r="O6" s="13" t="s">
        <v>54</v>
      </c>
      <c r="P6" s="14"/>
      <c r="Q6" s="15" t="s">
        <v>24</v>
      </c>
      <c r="R6" s="17" t="s">
        <v>55</v>
      </c>
      <c r="S6" s="13" t="s">
        <v>56</v>
      </c>
      <c r="T6" s="14"/>
      <c r="U6" s="15" t="s">
        <v>21</v>
      </c>
      <c r="V6" s="17" t="s">
        <v>57</v>
      </c>
      <c r="W6" s="13" t="s">
        <v>17</v>
      </c>
      <c r="X6" s="14"/>
      <c r="Y6" s="15" t="s">
        <v>18</v>
      </c>
      <c r="Z6" s="19" t="s">
        <v>58</v>
      </c>
      <c r="AA6" s="20" t="s">
        <v>30</v>
      </c>
      <c r="AB6" s="20"/>
      <c r="AC6" s="21" t="s">
        <v>18</v>
      </c>
      <c r="AD6" s="19" t="s">
        <v>59</v>
      </c>
      <c r="AE6" s="20" t="s">
        <v>30</v>
      </c>
      <c r="AF6" s="20"/>
      <c r="AG6" s="21" t="s">
        <v>18</v>
      </c>
      <c r="AH6" s="19" t="s">
        <v>60</v>
      </c>
      <c r="AI6" s="20" t="s">
        <v>30</v>
      </c>
      <c r="AJ6" s="20"/>
      <c r="AK6" s="21" t="s">
        <v>18</v>
      </c>
      <c r="AL6" s="19" t="s">
        <v>61</v>
      </c>
      <c r="AM6" s="20" t="s">
        <v>30</v>
      </c>
      <c r="AN6" s="20"/>
      <c r="AO6" s="21" t="s">
        <v>18</v>
      </c>
      <c r="AP6" s="23" t="s">
        <v>62</v>
      </c>
      <c r="AQ6" s="24" t="s">
        <v>35</v>
      </c>
      <c r="AR6" s="14"/>
      <c r="AS6" s="25" t="s">
        <v>18</v>
      </c>
      <c r="AT6" s="71"/>
      <c r="AU6" s="72"/>
      <c r="AV6" s="72"/>
      <c r="AW6" s="73"/>
      <c r="AX6" s="74"/>
      <c r="AY6" s="30"/>
      <c r="AZ6" s="31"/>
    </row>
    <row r="7" spans="1:52" s="10" customFormat="1" ht="89.25" customHeight="1" thickBot="1">
      <c r="A7" s="33" t="s">
        <v>63</v>
      </c>
      <c r="B7" s="34" t="s">
        <v>64</v>
      </c>
      <c r="C7" s="35"/>
      <c r="D7" s="35"/>
      <c r="E7" s="36"/>
      <c r="F7" s="34" t="s">
        <v>65</v>
      </c>
      <c r="G7" s="35"/>
      <c r="H7" s="35"/>
      <c r="I7" s="36"/>
      <c r="J7" s="37" t="s">
        <v>66</v>
      </c>
      <c r="K7" s="38"/>
      <c r="L7" s="38"/>
      <c r="M7" s="39"/>
      <c r="N7" s="37" t="s">
        <v>67</v>
      </c>
      <c r="O7" s="38"/>
      <c r="P7" s="38"/>
      <c r="Q7" s="39"/>
      <c r="R7" s="37" t="s">
        <v>68</v>
      </c>
      <c r="S7" s="38"/>
      <c r="T7" s="38"/>
      <c r="U7" s="39"/>
      <c r="V7" s="37" t="s">
        <v>69</v>
      </c>
      <c r="W7" s="38"/>
      <c r="X7" s="38"/>
      <c r="Y7" s="39"/>
      <c r="Z7" s="40" t="s">
        <v>70</v>
      </c>
      <c r="AA7" s="41"/>
      <c r="AB7" s="41"/>
      <c r="AC7" s="42"/>
      <c r="AD7" s="40" t="s">
        <v>71</v>
      </c>
      <c r="AE7" s="41"/>
      <c r="AF7" s="41"/>
      <c r="AG7" s="42"/>
      <c r="AH7" s="40" t="s">
        <v>72</v>
      </c>
      <c r="AI7" s="41"/>
      <c r="AJ7" s="41"/>
      <c r="AK7" s="42"/>
      <c r="AL7" s="40" t="s">
        <v>73</v>
      </c>
      <c r="AM7" s="41"/>
      <c r="AN7" s="41"/>
      <c r="AO7" s="42"/>
      <c r="AP7" s="44" t="s">
        <v>47</v>
      </c>
      <c r="AQ7" s="45"/>
      <c r="AR7" s="45"/>
      <c r="AS7" s="46"/>
      <c r="AT7" s="75"/>
      <c r="AU7" s="76"/>
      <c r="AV7" s="76"/>
      <c r="AW7" s="77"/>
      <c r="AX7" s="78"/>
      <c r="AY7" s="51"/>
      <c r="AZ7" s="52"/>
    </row>
    <row r="8" spans="1:52" s="32" customFormat="1" ht="30" customHeight="1" thickBot="1">
      <c r="A8" s="53"/>
      <c r="B8" s="54">
        <v>2</v>
      </c>
      <c r="C8" s="55">
        <v>0</v>
      </c>
      <c r="D8" s="55">
        <v>2</v>
      </c>
      <c r="E8" s="56"/>
      <c r="F8" s="79">
        <v>2</v>
      </c>
      <c r="G8" s="80">
        <v>2</v>
      </c>
      <c r="H8" s="80">
        <v>0</v>
      </c>
      <c r="I8" s="81"/>
      <c r="J8" s="54">
        <v>2</v>
      </c>
      <c r="K8" s="55">
        <v>0</v>
      </c>
      <c r="L8" s="55">
        <v>2</v>
      </c>
      <c r="M8" s="56"/>
      <c r="N8" s="54">
        <v>1</v>
      </c>
      <c r="O8" s="55">
        <v>0</v>
      </c>
      <c r="P8" s="55">
        <v>2</v>
      </c>
      <c r="Q8" s="56" t="s">
        <v>74</v>
      </c>
      <c r="R8" s="54">
        <v>1</v>
      </c>
      <c r="S8" s="55">
        <v>0</v>
      </c>
      <c r="T8" s="55">
        <v>1</v>
      </c>
      <c r="U8" s="56" t="s">
        <v>48</v>
      </c>
      <c r="V8" s="54">
        <v>0</v>
      </c>
      <c r="W8" s="55">
        <v>0</v>
      </c>
      <c r="X8" s="55">
        <v>3</v>
      </c>
      <c r="Y8" s="56">
        <v>0</v>
      </c>
      <c r="Z8" s="57">
        <v>0</v>
      </c>
      <c r="AA8" s="58">
        <v>0</v>
      </c>
      <c r="AB8" s="58">
        <v>2</v>
      </c>
      <c r="AC8" s="59"/>
      <c r="AD8" s="57">
        <v>0</v>
      </c>
      <c r="AE8" s="58">
        <v>0</v>
      </c>
      <c r="AF8" s="58">
        <v>2</v>
      </c>
      <c r="AG8" s="59"/>
      <c r="AH8" s="57">
        <v>0</v>
      </c>
      <c r="AI8" s="58">
        <v>0</v>
      </c>
      <c r="AJ8" s="58">
        <v>2</v>
      </c>
      <c r="AK8" s="59"/>
      <c r="AL8" s="57">
        <v>0</v>
      </c>
      <c r="AM8" s="58">
        <v>0</v>
      </c>
      <c r="AN8" s="58">
        <v>2</v>
      </c>
      <c r="AO8" s="59"/>
      <c r="AP8" s="61">
        <v>0</v>
      </c>
      <c r="AQ8" s="62">
        <v>0</v>
      </c>
      <c r="AR8" s="62">
        <v>2</v>
      </c>
      <c r="AS8" s="63">
        <v>0</v>
      </c>
      <c r="AT8" s="82"/>
      <c r="AU8" s="83"/>
      <c r="AV8" s="83"/>
      <c r="AW8" s="84"/>
      <c r="AX8" s="67">
        <f>B8+C8+D8+F8+G8+H8+J8+K8+L8+N8+O8+P8+R8+S8+T8+V8+W8+X8+Z8+AA8+AB8</f>
        <v>22</v>
      </c>
      <c r="AY8" s="68" t="e">
        <f>E8+I8+M8+Q8+U8+Y8+AC8</f>
        <v>#VALUE!</v>
      </c>
      <c r="AZ8" s="31"/>
    </row>
    <row r="9" spans="1:52" s="32" customFormat="1" ht="30" customHeight="1" thickBot="1">
      <c r="A9" s="11"/>
      <c r="B9" s="16" t="s">
        <v>75</v>
      </c>
      <c r="C9" s="13" t="s">
        <v>76</v>
      </c>
      <c r="D9" s="14"/>
      <c r="E9" s="16" t="s">
        <v>24</v>
      </c>
      <c r="F9" s="18" t="s">
        <v>77</v>
      </c>
      <c r="G9" s="13" t="s">
        <v>76</v>
      </c>
      <c r="H9" s="14"/>
      <c r="I9" s="15" t="s">
        <v>21</v>
      </c>
      <c r="J9" s="18" t="s">
        <v>78</v>
      </c>
      <c r="K9" s="13" t="s">
        <v>50</v>
      </c>
      <c r="L9" s="14"/>
      <c r="M9" s="15" t="s">
        <v>21</v>
      </c>
      <c r="N9" s="18" t="s">
        <v>79</v>
      </c>
      <c r="O9" s="13" t="s">
        <v>28</v>
      </c>
      <c r="P9" s="14"/>
      <c r="Q9" s="15" t="s">
        <v>24</v>
      </c>
      <c r="R9" s="18" t="s">
        <v>80</v>
      </c>
      <c r="S9" s="13" t="s">
        <v>28</v>
      </c>
      <c r="T9" s="14"/>
      <c r="U9" s="15" t="s">
        <v>24</v>
      </c>
      <c r="V9" s="17" t="s">
        <v>81</v>
      </c>
      <c r="W9" s="13" t="s">
        <v>82</v>
      </c>
      <c r="X9" s="14"/>
      <c r="Y9" s="15" t="s">
        <v>21</v>
      </c>
      <c r="Z9" s="19" t="s">
        <v>83</v>
      </c>
      <c r="AA9" s="20" t="s">
        <v>30</v>
      </c>
      <c r="AB9" s="20"/>
      <c r="AC9" s="21" t="s">
        <v>24</v>
      </c>
      <c r="AD9" s="19" t="s">
        <v>84</v>
      </c>
      <c r="AE9" s="20" t="s">
        <v>30</v>
      </c>
      <c r="AF9" s="20"/>
      <c r="AG9" s="21" t="s">
        <v>24</v>
      </c>
      <c r="AH9" s="19" t="s">
        <v>85</v>
      </c>
      <c r="AI9" s="20" t="s">
        <v>30</v>
      </c>
      <c r="AJ9" s="20"/>
      <c r="AK9" s="21" t="s">
        <v>24</v>
      </c>
      <c r="AL9" s="19" t="s">
        <v>86</v>
      </c>
      <c r="AM9" s="20" t="s">
        <v>30</v>
      </c>
      <c r="AN9" s="20"/>
      <c r="AO9" s="21" t="s">
        <v>24</v>
      </c>
      <c r="AP9" s="23" t="s">
        <v>87</v>
      </c>
      <c r="AQ9" s="24" t="s">
        <v>35</v>
      </c>
      <c r="AR9" s="14"/>
      <c r="AS9" s="25" t="s">
        <v>18</v>
      </c>
      <c r="AT9" s="26"/>
      <c r="AU9" s="27"/>
      <c r="AV9" s="27"/>
      <c r="AW9" s="28"/>
      <c r="AX9" s="74"/>
      <c r="AY9" s="30"/>
      <c r="AZ9" s="31"/>
    </row>
    <row r="10" spans="1:52" s="10" customFormat="1" ht="89.25" customHeight="1" thickBot="1">
      <c r="A10" s="33" t="s">
        <v>88</v>
      </c>
      <c r="B10" s="34" t="s">
        <v>89</v>
      </c>
      <c r="C10" s="35"/>
      <c r="D10" s="35"/>
      <c r="E10" s="36"/>
      <c r="F10" s="34" t="s">
        <v>90</v>
      </c>
      <c r="G10" s="35"/>
      <c r="H10" s="35"/>
      <c r="I10" s="36"/>
      <c r="J10" s="37" t="s">
        <v>91</v>
      </c>
      <c r="K10" s="38"/>
      <c r="L10" s="38"/>
      <c r="M10" s="39"/>
      <c r="N10" s="37" t="s">
        <v>92</v>
      </c>
      <c r="O10" s="38"/>
      <c r="P10" s="38"/>
      <c r="Q10" s="39"/>
      <c r="R10" s="37" t="s">
        <v>93</v>
      </c>
      <c r="S10" s="38"/>
      <c r="T10" s="38"/>
      <c r="U10" s="39"/>
      <c r="V10" s="37" t="s">
        <v>94</v>
      </c>
      <c r="W10" s="38"/>
      <c r="X10" s="38"/>
      <c r="Y10" s="39"/>
      <c r="Z10" s="40" t="s">
        <v>95</v>
      </c>
      <c r="AA10" s="41"/>
      <c r="AB10" s="41"/>
      <c r="AC10" s="42"/>
      <c r="AD10" s="40" t="s">
        <v>96</v>
      </c>
      <c r="AE10" s="41"/>
      <c r="AF10" s="41"/>
      <c r="AG10" s="42"/>
      <c r="AH10" s="40" t="s">
        <v>97</v>
      </c>
      <c r="AI10" s="41"/>
      <c r="AJ10" s="41"/>
      <c r="AK10" s="42"/>
      <c r="AL10" s="40" t="s">
        <v>98</v>
      </c>
      <c r="AM10" s="41"/>
      <c r="AN10" s="41"/>
      <c r="AO10" s="42"/>
      <c r="AP10" s="44" t="s">
        <v>47</v>
      </c>
      <c r="AQ10" s="45"/>
      <c r="AR10" s="45"/>
      <c r="AS10" s="46"/>
      <c r="AT10" s="47"/>
      <c r="AU10" s="48"/>
      <c r="AV10" s="48"/>
      <c r="AW10" s="49"/>
      <c r="AX10" s="78"/>
      <c r="AY10" s="51"/>
      <c r="AZ10" s="52"/>
    </row>
    <row r="11" spans="1:52" s="32" customFormat="1" ht="30" customHeight="1" thickBot="1">
      <c r="A11" s="53"/>
      <c r="B11" s="54">
        <v>2</v>
      </c>
      <c r="C11" s="55">
        <v>0</v>
      </c>
      <c r="D11" s="55">
        <v>1</v>
      </c>
      <c r="E11" s="56"/>
      <c r="F11" s="54">
        <v>2</v>
      </c>
      <c r="G11" s="55">
        <v>0</v>
      </c>
      <c r="H11" s="55">
        <v>1</v>
      </c>
      <c r="I11" s="56" t="s">
        <v>99</v>
      </c>
      <c r="J11" s="54">
        <v>2</v>
      </c>
      <c r="K11" s="55">
        <v>0</v>
      </c>
      <c r="L11" s="55">
        <v>2</v>
      </c>
      <c r="M11" s="56" t="s">
        <v>48</v>
      </c>
      <c r="N11" s="54">
        <v>2</v>
      </c>
      <c r="O11" s="55">
        <v>0</v>
      </c>
      <c r="P11" s="55">
        <v>2</v>
      </c>
      <c r="Q11" s="56">
        <v>0</v>
      </c>
      <c r="R11" s="54">
        <v>2</v>
      </c>
      <c r="S11" s="55">
        <v>0</v>
      </c>
      <c r="T11" s="55">
        <v>2</v>
      </c>
      <c r="U11" s="56" t="s">
        <v>48</v>
      </c>
      <c r="V11" s="54">
        <v>2</v>
      </c>
      <c r="W11" s="55">
        <v>0</v>
      </c>
      <c r="X11" s="55">
        <v>1</v>
      </c>
      <c r="Y11" s="56"/>
      <c r="Z11" s="57">
        <v>0</v>
      </c>
      <c r="AA11" s="58">
        <v>0</v>
      </c>
      <c r="AB11" s="58">
        <v>2</v>
      </c>
      <c r="AC11" s="59"/>
      <c r="AD11" s="57">
        <v>0</v>
      </c>
      <c r="AE11" s="58">
        <v>0</v>
      </c>
      <c r="AF11" s="58">
        <v>2</v>
      </c>
      <c r="AG11" s="59"/>
      <c r="AH11" s="57">
        <v>0</v>
      </c>
      <c r="AI11" s="58">
        <v>0</v>
      </c>
      <c r="AJ11" s="58">
        <v>2</v>
      </c>
      <c r="AK11" s="59"/>
      <c r="AL11" s="57">
        <v>0</v>
      </c>
      <c r="AM11" s="58">
        <v>0</v>
      </c>
      <c r="AN11" s="58">
        <v>2</v>
      </c>
      <c r="AO11" s="59"/>
      <c r="AP11" s="61">
        <v>0</v>
      </c>
      <c r="AQ11" s="62">
        <v>0</v>
      </c>
      <c r="AR11" s="62">
        <v>2</v>
      </c>
      <c r="AS11" s="63">
        <v>0</v>
      </c>
      <c r="AT11" s="64"/>
      <c r="AU11" s="65"/>
      <c r="AV11" s="65"/>
      <c r="AW11" s="66"/>
      <c r="AX11" s="67">
        <f>B11+C11+D11+F11+G11+H11+J11+K11+L11+N11+O11+P11+R11+S11+T11+V11+W11+X11+Z11+AA11+AB11</f>
        <v>23</v>
      </c>
      <c r="AY11" s="68" t="e">
        <f>E11+I11+M11+Q11+U11+Y11+AC11</f>
        <v>#VALUE!</v>
      </c>
      <c r="AZ11" s="85"/>
    </row>
    <row r="12" spans="1:52" s="32" customFormat="1" ht="30" customHeight="1" thickBot="1">
      <c r="A12" s="11"/>
      <c r="B12" s="18" t="s">
        <v>100</v>
      </c>
      <c r="C12" s="13" t="s">
        <v>28</v>
      </c>
      <c r="D12" s="14"/>
      <c r="E12" s="15" t="s">
        <v>24</v>
      </c>
      <c r="F12" s="18" t="s">
        <v>101</v>
      </c>
      <c r="G12" s="13" t="s">
        <v>28</v>
      </c>
      <c r="H12" s="14"/>
      <c r="I12" s="15" t="s">
        <v>21</v>
      </c>
      <c r="J12" s="18" t="s">
        <v>102</v>
      </c>
      <c r="K12" s="13" t="s">
        <v>103</v>
      </c>
      <c r="L12" s="14"/>
      <c r="M12" s="15" t="s">
        <v>18</v>
      </c>
      <c r="N12" s="18" t="s">
        <v>104</v>
      </c>
      <c r="O12" s="13" t="s">
        <v>76</v>
      </c>
      <c r="P12" s="14"/>
      <c r="Q12" s="15" t="s">
        <v>24</v>
      </c>
      <c r="R12" s="86" t="s">
        <v>105</v>
      </c>
      <c r="S12" s="13" t="s">
        <v>23</v>
      </c>
      <c r="T12" s="14"/>
      <c r="U12" s="70" t="s">
        <v>21</v>
      </c>
      <c r="V12" s="86" t="s">
        <v>106</v>
      </c>
      <c r="W12" s="13" t="s">
        <v>23</v>
      </c>
      <c r="X12" s="14"/>
      <c r="Y12" s="70" t="s">
        <v>21</v>
      </c>
      <c r="Z12" s="86" t="s">
        <v>107</v>
      </c>
      <c r="AA12" s="13" t="s">
        <v>30</v>
      </c>
      <c r="AB12" s="14"/>
      <c r="AC12" s="70" t="s">
        <v>18</v>
      </c>
      <c r="AD12" s="86" t="s">
        <v>108</v>
      </c>
      <c r="AE12" s="13" t="s">
        <v>30</v>
      </c>
      <c r="AF12" s="14"/>
      <c r="AG12" s="70" t="s">
        <v>21</v>
      </c>
      <c r="AH12" s="87"/>
      <c r="AI12" s="88"/>
      <c r="AJ12" s="88"/>
      <c r="AK12" s="89"/>
      <c r="AL12" s="88"/>
      <c r="AM12" s="88"/>
      <c r="AN12" s="88"/>
      <c r="AO12" s="88"/>
      <c r="AP12" s="23" t="s">
        <v>109</v>
      </c>
      <c r="AQ12" s="24" t="s">
        <v>35</v>
      </c>
      <c r="AR12" s="14"/>
      <c r="AS12" s="25" t="s">
        <v>18</v>
      </c>
      <c r="AT12" s="90" t="s">
        <v>110</v>
      </c>
      <c r="AU12" s="91" t="s">
        <v>103</v>
      </c>
      <c r="AV12" s="91"/>
      <c r="AW12" s="92" t="s">
        <v>18</v>
      </c>
      <c r="AX12" s="74"/>
      <c r="AY12" s="30"/>
      <c r="AZ12" s="85"/>
    </row>
    <row r="13" spans="1:52" s="10" customFormat="1" ht="89.25" customHeight="1" thickBot="1">
      <c r="A13" s="33" t="s">
        <v>111</v>
      </c>
      <c r="B13" s="34" t="s">
        <v>112</v>
      </c>
      <c r="C13" s="35"/>
      <c r="D13" s="35"/>
      <c r="E13" s="36"/>
      <c r="F13" s="34" t="s">
        <v>113</v>
      </c>
      <c r="G13" s="35"/>
      <c r="H13" s="35"/>
      <c r="I13" s="36"/>
      <c r="J13" s="37" t="s">
        <v>114</v>
      </c>
      <c r="K13" s="38"/>
      <c r="L13" s="38"/>
      <c r="M13" s="39"/>
      <c r="N13" s="37" t="s">
        <v>115</v>
      </c>
      <c r="O13" s="38"/>
      <c r="P13" s="38"/>
      <c r="Q13" s="39"/>
      <c r="R13" s="37" t="s">
        <v>116</v>
      </c>
      <c r="S13" s="38"/>
      <c r="T13" s="38"/>
      <c r="U13" s="39"/>
      <c r="V13" s="37" t="s">
        <v>117</v>
      </c>
      <c r="W13" s="38"/>
      <c r="X13" s="38"/>
      <c r="Y13" s="39"/>
      <c r="Z13" s="37" t="s">
        <v>118</v>
      </c>
      <c r="AA13" s="38"/>
      <c r="AB13" s="38"/>
      <c r="AC13" s="39"/>
      <c r="AD13" s="37" t="s">
        <v>119</v>
      </c>
      <c r="AE13" s="38"/>
      <c r="AF13" s="38"/>
      <c r="AG13" s="39"/>
      <c r="AH13" s="93"/>
      <c r="AI13" s="43"/>
      <c r="AJ13" s="43"/>
      <c r="AK13" s="94"/>
      <c r="AL13" s="43"/>
      <c r="AM13" s="43"/>
      <c r="AN13" s="43"/>
      <c r="AO13" s="43"/>
      <c r="AP13" s="44" t="s">
        <v>47</v>
      </c>
      <c r="AQ13" s="45"/>
      <c r="AR13" s="45"/>
      <c r="AS13" s="46"/>
      <c r="AT13" s="95" t="s">
        <v>120</v>
      </c>
      <c r="AU13" s="96"/>
      <c r="AV13" s="96"/>
      <c r="AW13" s="97"/>
      <c r="AX13" s="78"/>
      <c r="AY13" s="51"/>
      <c r="AZ13" s="9"/>
    </row>
    <row r="14" spans="1:52" s="32" customFormat="1" ht="30" customHeight="1" thickBot="1">
      <c r="A14" s="53"/>
      <c r="B14" s="54">
        <v>2</v>
      </c>
      <c r="C14" s="55">
        <v>0</v>
      </c>
      <c r="D14" s="55">
        <v>1</v>
      </c>
      <c r="E14" s="56" t="s">
        <v>74</v>
      </c>
      <c r="F14" s="54">
        <v>1</v>
      </c>
      <c r="G14" s="55">
        <v>0</v>
      </c>
      <c r="H14" s="55">
        <v>2</v>
      </c>
      <c r="I14" s="56"/>
      <c r="J14" s="79">
        <v>0</v>
      </c>
      <c r="K14" s="80">
        <v>0</v>
      </c>
      <c r="L14" s="80">
        <v>0</v>
      </c>
      <c r="M14" s="81" t="s">
        <v>121</v>
      </c>
      <c r="N14" s="54">
        <v>2</v>
      </c>
      <c r="O14" s="55">
        <v>0</v>
      </c>
      <c r="P14" s="55">
        <v>1</v>
      </c>
      <c r="Q14" s="56" t="s">
        <v>48</v>
      </c>
      <c r="R14" s="54">
        <v>2</v>
      </c>
      <c r="S14" s="55">
        <v>0</v>
      </c>
      <c r="T14" s="55">
        <v>2</v>
      </c>
      <c r="U14" s="56"/>
      <c r="V14" s="54">
        <v>2</v>
      </c>
      <c r="W14" s="55">
        <v>0</v>
      </c>
      <c r="X14" s="55">
        <v>2</v>
      </c>
      <c r="Y14" s="56"/>
      <c r="Z14" s="54">
        <v>0</v>
      </c>
      <c r="AA14" s="55">
        <v>0</v>
      </c>
      <c r="AB14" s="55">
        <v>2</v>
      </c>
      <c r="AC14" s="56"/>
      <c r="AD14" s="54">
        <v>0</v>
      </c>
      <c r="AE14" s="55">
        <v>0</v>
      </c>
      <c r="AF14" s="55">
        <v>2</v>
      </c>
      <c r="AG14" s="56"/>
      <c r="AH14" s="98"/>
      <c r="AI14" s="60"/>
      <c r="AJ14" s="60"/>
      <c r="AK14" s="99"/>
      <c r="AL14" s="60"/>
      <c r="AM14" s="60"/>
      <c r="AN14" s="60"/>
      <c r="AO14" s="60"/>
      <c r="AP14" s="61">
        <v>0</v>
      </c>
      <c r="AQ14" s="62">
        <v>0</v>
      </c>
      <c r="AR14" s="62">
        <v>2</v>
      </c>
      <c r="AS14" s="63">
        <v>0</v>
      </c>
      <c r="AT14" s="100">
        <v>0</v>
      </c>
      <c r="AU14" s="101">
        <v>0</v>
      </c>
      <c r="AV14" s="101">
        <v>90</v>
      </c>
      <c r="AW14" s="102">
        <v>0</v>
      </c>
      <c r="AX14" s="67">
        <f>B14+C14+D14+F14+G14+H14+J14+K14+L14+N14+O14+P14+R14+S14+T14+V14+W14+X14+Z14+AA14+AB14+AD14+AE14+AF14</f>
        <v>21</v>
      </c>
      <c r="AY14" s="68" t="e">
        <f>E14+I14+M14+Q14+U14+Y14+AC14+AG14</f>
        <v>#VALUE!</v>
      </c>
      <c r="AZ14" s="85"/>
    </row>
    <row r="15" spans="1:52" s="32" customFormat="1" ht="30" customHeight="1" thickBot="1">
      <c r="A15" s="11"/>
      <c r="B15" s="18" t="s">
        <v>122</v>
      </c>
      <c r="C15" s="13" t="s">
        <v>76</v>
      </c>
      <c r="D15" s="14"/>
      <c r="E15" s="15" t="s">
        <v>21</v>
      </c>
      <c r="F15" s="18" t="s">
        <v>123</v>
      </c>
      <c r="G15" s="13" t="s">
        <v>124</v>
      </c>
      <c r="H15" s="14"/>
      <c r="I15" s="15" t="s">
        <v>18</v>
      </c>
      <c r="J15" s="18" t="s">
        <v>125</v>
      </c>
      <c r="K15" s="13" t="s">
        <v>103</v>
      </c>
      <c r="L15" s="14"/>
      <c r="M15" s="15" t="s">
        <v>24</v>
      </c>
      <c r="N15" s="18" t="s">
        <v>126</v>
      </c>
      <c r="O15" s="13" t="s">
        <v>28</v>
      </c>
      <c r="P15" s="14"/>
      <c r="Q15" s="15" t="s">
        <v>21</v>
      </c>
      <c r="R15" s="18" t="s">
        <v>127</v>
      </c>
      <c r="S15" s="13" t="s">
        <v>50</v>
      </c>
      <c r="T15" s="14"/>
      <c r="U15" s="15" t="s">
        <v>21</v>
      </c>
      <c r="V15" s="18" t="s">
        <v>128</v>
      </c>
      <c r="W15" s="13" t="s">
        <v>28</v>
      </c>
      <c r="X15" s="14"/>
      <c r="Y15" s="103" t="s">
        <v>24</v>
      </c>
      <c r="Z15" s="104" t="s">
        <v>129</v>
      </c>
      <c r="AA15" s="13" t="s">
        <v>28</v>
      </c>
      <c r="AB15" s="13"/>
      <c r="AC15" s="105" t="s">
        <v>21</v>
      </c>
      <c r="AD15" s="106"/>
      <c r="AE15" s="107"/>
      <c r="AF15" s="107"/>
      <c r="AG15" s="108"/>
      <c r="AH15" s="109"/>
      <c r="AI15" s="110"/>
      <c r="AJ15" s="110"/>
      <c r="AK15" s="111"/>
      <c r="AL15" s="110"/>
      <c r="AM15" s="110"/>
      <c r="AN15" s="110"/>
      <c r="AO15" s="111"/>
      <c r="AP15" s="23" t="s">
        <v>130</v>
      </c>
      <c r="AQ15" s="24" t="s">
        <v>35</v>
      </c>
      <c r="AR15" s="14"/>
      <c r="AS15" s="25" t="s">
        <v>18</v>
      </c>
      <c r="AT15" s="26"/>
      <c r="AU15" s="27"/>
      <c r="AV15" s="27"/>
      <c r="AW15" s="28"/>
      <c r="AX15" s="74"/>
      <c r="AY15" s="30"/>
      <c r="AZ15" s="85"/>
    </row>
    <row r="16" spans="1:52" s="10" customFormat="1" ht="89.25" customHeight="1" thickBot="1">
      <c r="A16" s="33" t="s">
        <v>131</v>
      </c>
      <c r="B16" s="34" t="s">
        <v>132</v>
      </c>
      <c r="C16" s="35"/>
      <c r="D16" s="35"/>
      <c r="E16" s="36"/>
      <c r="F16" s="34" t="s">
        <v>133</v>
      </c>
      <c r="G16" s="35"/>
      <c r="H16" s="35"/>
      <c r="I16" s="36"/>
      <c r="J16" s="34" t="s">
        <v>134</v>
      </c>
      <c r="K16" s="35"/>
      <c r="L16" s="35"/>
      <c r="M16" s="36"/>
      <c r="N16" s="34" t="s">
        <v>135</v>
      </c>
      <c r="O16" s="35"/>
      <c r="P16" s="35"/>
      <c r="Q16" s="36"/>
      <c r="R16" s="37" t="s">
        <v>136</v>
      </c>
      <c r="S16" s="38"/>
      <c r="T16" s="38"/>
      <c r="U16" s="39"/>
      <c r="V16" s="37" t="s">
        <v>137</v>
      </c>
      <c r="W16" s="38"/>
      <c r="X16" s="38"/>
      <c r="Y16" s="39"/>
      <c r="Z16" s="112" t="s">
        <v>138</v>
      </c>
      <c r="AA16" s="38"/>
      <c r="AB16" s="38"/>
      <c r="AC16" s="113"/>
      <c r="AD16" s="114"/>
      <c r="AE16" s="115"/>
      <c r="AF16" s="115"/>
      <c r="AG16" s="116"/>
      <c r="AH16" s="117"/>
      <c r="AI16" s="118"/>
      <c r="AJ16" s="118"/>
      <c r="AK16" s="119"/>
      <c r="AL16" s="118"/>
      <c r="AM16" s="118"/>
      <c r="AN16" s="118"/>
      <c r="AO16" s="119"/>
      <c r="AP16" s="44" t="s">
        <v>47</v>
      </c>
      <c r="AQ16" s="45"/>
      <c r="AR16" s="45"/>
      <c r="AS16" s="46"/>
      <c r="AT16" s="47"/>
      <c r="AU16" s="48"/>
      <c r="AV16" s="48"/>
      <c r="AW16" s="49"/>
      <c r="AX16" s="78"/>
      <c r="AY16" s="51"/>
      <c r="AZ16" s="9"/>
    </row>
    <row r="17" spans="1:52" s="32" customFormat="1" ht="30" customHeight="1" thickBot="1">
      <c r="A17" s="53"/>
      <c r="B17" s="54">
        <v>1</v>
      </c>
      <c r="C17" s="55">
        <v>0</v>
      </c>
      <c r="D17" s="55">
        <v>2</v>
      </c>
      <c r="E17" s="56"/>
      <c r="F17" s="54">
        <v>0</v>
      </c>
      <c r="G17" s="55">
        <v>0</v>
      </c>
      <c r="H17" s="55">
        <v>0</v>
      </c>
      <c r="I17" s="56" t="s">
        <v>121</v>
      </c>
      <c r="J17" s="54">
        <v>2</v>
      </c>
      <c r="K17" s="55">
        <v>0</v>
      </c>
      <c r="L17" s="55">
        <v>1</v>
      </c>
      <c r="M17" s="56"/>
      <c r="N17" s="54">
        <v>2</v>
      </c>
      <c r="O17" s="55">
        <v>0</v>
      </c>
      <c r="P17" s="55">
        <v>2</v>
      </c>
      <c r="Q17" s="56"/>
      <c r="R17" s="79">
        <v>2</v>
      </c>
      <c r="S17" s="80">
        <v>0</v>
      </c>
      <c r="T17" s="80">
        <v>2</v>
      </c>
      <c r="U17" s="81" t="s">
        <v>74</v>
      </c>
      <c r="V17" s="54">
        <v>2</v>
      </c>
      <c r="W17" s="55">
        <v>0</v>
      </c>
      <c r="X17" s="55">
        <v>2</v>
      </c>
      <c r="Y17" s="56"/>
      <c r="Z17" s="120">
        <v>2</v>
      </c>
      <c r="AA17" s="121">
        <v>0</v>
      </c>
      <c r="AB17" s="121">
        <v>2</v>
      </c>
      <c r="AC17" s="122"/>
      <c r="AD17" s="123"/>
      <c r="AE17" s="124"/>
      <c r="AF17" s="124"/>
      <c r="AG17" s="125"/>
      <c r="AH17" s="126"/>
      <c r="AI17" s="127"/>
      <c r="AJ17" s="127"/>
      <c r="AK17" s="128"/>
      <c r="AL17" s="127"/>
      <c r="AM17" s="127"/>
      <c r="AN17" s="127"/>
      <c r="AO17" s="128"/>
      <c r="AP17" s="61">
        <v>0</v>
      </c>
      <c r="AQ17" s="62">
        <v>0</v>
      </c>
      <c r="AR17" s="62">
        <v>2</v>
      </c>
      <c r="AS17" s="63">
        <v>0</v>
      </c>
      <c r="AT17" s="64"/>
      <c r="AU17" s="65"/>
      <c r="AV17" s="65"/>
      <c r="AW17" s="66"/>
      <c r="AX17" s="67">
        <f>B17+C17+D17+F17+G17+H17+J17+K17+L17+N17+O17+P17+R17+S17+T17+V17+W17+X17+Z17+AA17+AB17+AD17+AE17+AF17</f>
        <v>22</v>
      </c>
      <c r="AY17" s="68" t="e">
        <f>E17+I17+M17+Q17+U17+Y17+AC17+AG17</f>
        <v>#VALUE!</v>
      </c>
      <c r="AZ17" s="85"/>
    </row>
    <row r="18" spans="1:52" s="32" customFormat="1" ht="30" customHeight="1" thickBot="1">
      <c r="A18" s="11"/>
      <c r="B18" s="18" t="s">
        <v>139</v>
      </c>
      <c r="C18" s="13" t="s">
        <v>103</v>
      </c>
      <c r="D18" s="14"/>
      <c r="E18" s="15" t="s">
        <v>24</v>
      </c>
      <c r="F18" s="18" t="s">
        <v>140</v>
      </c>
      <c r="G18" s="13" t="s">
        <v>28</v>
      </c>
      <c r="H18" s="14"/>
      <c r="I18" s="15" t="s">
        <v>21</v>
      </c>
      <c r="J18" s="86" t="s">
        <v>141</v>
      </c>
      <c r="K18" s="13" t="s">
        <v>17</v>
      </c>
      <c r="L18" s="14"/>
      <c r="M18" s="70" t="s">
        <v>24</v>
      </c>
      <c r="N18" s="18" t="s">
        <v>142</v>
      </c>
      <c r="O18" s="13" t="s">
        <v>50</v>
      </c>
      <c r="P18" s="14"/>
      <c r="Q18" s="15" t="s">
        <v>21</v>
      </c>
      <c r="R18" s="18" t="s">
        <v>143</v>
      </c>
      <c r="S18" s="13" t="s">
        <v>50</v>
      </c>
      <c r="T18" s="14"/>
      <c r="U18" s="15" t="s">
        <v>21</v>
      </c>
      <c r="V18" s="18" t="s">
        <v>144</v>
      </c>
      <c r="W18" s="13" t="s">
        <v>28</v>
      </c>
      <c r="X18" s="14"/>
      <c r="Y18" s="15" t="s">
        <v>21</v>
      </c>
      <c r="Z18" s="18" t="s">
        <v>145</v>
      </c>
      <c r="AA18" s="13" t="s">
        <v>124</v>
      </c>
      <c r="AB18" s="14"/>
      <c r="AC18" s="15" t="s">
        <v>18</v>
      </c>
      <c r="AD18" s="129"/>
      <c r="AE18" s="130"/>
      <c r="AF18" s="130"/>
      <c r="AG18" s="131"/>
      <c r="AH18" s="129"/>
      <c r="AI18" s="132"/>
      <c r="AJ18" s="132"/>
      <c r="AK18" s="131"/>
      <c r="AL18" s="132"/>
      <c r="AM18" s="132"/>
      <c r="AN18" s="132"/>
      <c r="AO18" s="131"/>
      <c r="AP18" s="23" t="s">
        <v>146</v>
      </c>
      <c r="AQ18" s="24" t="s">
        <v>35</v>
      </c>
      <c r="AR18" s="14"/>
      <c r="AS18" s="25" t="s">
        <v>18</v>
      </c>
      <c r="AT18" s="90" t="s">
        <v>147</v>
      </c>
      <c r="AU18" s="91" t="s">
        <v>103</v>
      </c>
      <c r="AV18" s="91"/>
      <c r="AW18" s="92" t="s">
        <v>18</v>
      </c>
      <c r="AX18" s="74"/>
      <c r="AY18" s="30"/>
      <c r="AZ18" s="85"/>
    </row>
    <row r="19" spans="1:52" s="10" customFormat="1" ht="89.25" customHeight="1" thickBot="1">
      <c r="A19" s="33" t="s">
        <v>148</v>
      </c>
      <c r="B19" s="34" t="s">
        <v>149</v>
      </c>
      <c r="C19" s="35"/>
      <c r="D19" s="35"/>
      <c r="E19" s="36"/>
      <c r="F19" s="34" t="s">
        <v>150</v>
      </c>
      <c r="G19" s="35"/>
      <c r="H19" s="35"/>
      <c r="I19" s="36"/>
      <c r="J19" s="37" t="s">
        <v>151</v>
      </c>
      <c r="K19" s="38"/>
      <c r="L19" s="38"/>
      <c r="M19" s="39"/>
      <c r="N19" s="37" t="s">
        <v>152</v>
      </c>
      <c r="O19" s="38"/>
      <c r="P19" s="38"/>
      <c r="Q19" s="39"/>
      <c r="R19" s="37" t="s">
        <v>153</v>
      </c>
      <c r="S19" s="38"/>
      <c r="T19" s="38"/>
      <c r="U19" s="39"/>
      <c r="V19" s="34" t="s">
        <v>154</v>
      </c>
      <c r="W19" s="35"/>
      <c r="X19" s="35"/>
      <c r="Y19" s="36"/>
      <c r="Z19" s="34" t="s">
        <v>155</v>
      </c>
      <c r="AA19" s="35"/>
      <c r="AB19" s="35"/>
      <c r="AC19" s="36"/>
      <c r="AD19" s="133"/>
      <c r="AE19" s="134"/>
      <c r="AF19" s="134"/>
      <c r="AG19" s="135"/>
      <c r="AH19" s="136"/>
      <c r="AI19" s="137"/>
      <c r="AJ19" s="137"/>
      <c r="AK19" s="138"/>
      <c r="AL19" s="137"/>
      <c r="AM19" s="137"/>
      <c r="AN19" s="137"/>
      <c r="AO19" s="138"/>
      <c r="AP19" s="44" t="s">
        <v>47</v>
      </c>
      <c r="AQ19" s="45"/>
      <c r="AR19" s="45"/>
      <c r="AS19" s="46"/>
      <c r="AT19" s="95" t="s">
        <v>120</v>
      </c>
      <c r="AU19" s="96"/>
      <c r="AV19" s="96"/>
      <c r="AW19" s="97"/>
      <c r="AX19" s="78"/>
      <c r="AY19" s="51"/>
      <c r="AZ19" s="9"/>
    </row>
    <row r="20" spans="1:52" s="32" customFormat="1" ht="30" customHeight="1" thickBot="1">
      <c r="A20" s="53"/>
      <c r="B20" s="54">
        <v>2</v>
      </c>
      <c r="C20" s="55">
        <v>1</v>
      </c>
      <c r="D20" s="55">
        <v>0</v>
      </c>
      <c r="E20" s="56"/>
      <c r="F20" s="54">
        <v>2</v>
      </c>
      <c r="G20" s="55">
        <v>0</v>
      </c>
      <c r="H20" s="55">
        <v>2</v>
      </c>
      <c r="I20" s="56"/>
      <c r="J20" s="54">
        <v>2</v>
      </c>
      <c r="K20" s="55">
        <v>0</v>
      </c>
      <c r="L20" s="55">
        <v>1</v>
      </c>
      <c r="M20" s="56"/>
      <c r="N20" s="79">
        <v>2</v>
      </c>
      <c r="O20" s="80">
        <v>0</v>
      </c>
      <c r="P20" s="80">
        <v>2</v>
      </c>
      <c r="Q20" s="81" t="s">
        <v>74</v>
      </c>
      <c r="R20" s="54">
        <v>2</v>
      </c>
      <c r="S20" s="55">
        <v>0</v>
      </c>
      <c r="T20" s="55">
        <v>2</v>
      </c>
      <c r="U20" s="56" t="s">
        <v>74</v>
      </c>
      <c r="V20" s="54">
        <v>2</v>
      </c>
      <c r="W20" s="55">
        <v>0</v>
      </c>
      <c r="X20" s="55">
        <v>2</v>
      </c>
      <c r="Y20" s="56"/>
      <c r="Z20" s="54">
        <v>0</v>
      </c>
      <c r="AA20" s="55">
        <v>0</v>
      </c>
      <c r="AB20" s="55">
        <v>0</v>
      </c>
      <c r="AC20" s="56" t="s">
        <v>121</v>
      </c>
      <c r="AD20" s="139"/>
      <c r="AE20" s="140"/>
      <c r="AF20" s="140"/>
      <c r="AG20" s="141"/>
      <c r="AH20" s="139"/>
      <c r="AI20" s="140"/>
      <c r="AJ20" s="140"/>
      <c r="AK20" s="141"/>
      <c r="AL20" s="140"/>
      <c r="AM20" s="140"/>
      <c r="AN20" s="140"/>
      <c r="AO20" s="141"/>
      <c r="AP20" s="61">
        <v>0</v>
      </c>
      <c r="AQ20" s="62">
        <v>0</v>
      </c>
      <c r="AR20" s="62">
        <v>2</v>
      </c>
      <c r="AS20" s="63">
        <v>0</v>
      </c>
      <c r="AT20" s="100">
        <v>0</v>
      </c>
      <c r="AU20" s="101">
        <v>0</v>
      </c>
      <c r="AV20" s="101">
        <v>90</v>
      </c>
      <c r="AW20" s="102">
        <v>0</v>
      </c>
      <c r="AX20" s="67">
        <f>B20+C20+D20+F20+G20+H20+J20+K20+L20+N20+O20+P20+R20+S20+T20+V20+W20+X20+Z20+AA20+AB20+AD20+AE20+AF20</f>
        <v>22</v>
      </c>
      <c r="AY20" s="68" t="e">
        <f>E20+I20+M20+Q20+U20+Y20+AC20+AG20</f>
        <v>#VALUE!</v>
      </c>
      <c r="AZ20" s="85"/>
    </row>
    <row r="21" spans="1:52" s="32" customFormat="1" ht="30" customHeight="1" thickBot="1">
      <c r="A21" s="11"/>
      <c r="B21" s="18" t="s">
        <v>156</v>
      </c>
      <c r="C21" s="13" t="s">
        <v>124</v>
      </c>
      <c r="D21" s="14"/>
      <c r="E21" s="15" t="s">
        <v>24</v>
      </c>
      <c r="F21" s="18" t="s">
        <v>157</v>
      </c>
      <c r="G21" s="13" t="s">
        <v>23</v>
      </c>
      <c r="H21" s="13"/>
      <c r="I21" s="15" t="s">
        <v>21</v>
      </c>
      <c r="J21" s="18" t="s">
        <v>158</v>
      </c>
      <c r="K21" s="13" t="s">
        <v>124</v>
      </c>
      <c r="L21" s="14"/>
      <c r="M21" s="15" t="s">
        <v>18</v>
      </c>
      <c r="N21" s="18" t="s">
        <v>159</v>
      </c>
      <c r="O21" s="13" t="s">
        <v>28</v>
      </c>
      <c r="P21" s="14"/>
      <c r="Q21" s="15" t="s">
        <v>21</v>
      </c>
      <c r="R21" s="142" t="s">
        <v>160</v>
      </c>
      <c r="S21" s="13" t="s">
        <v>76</v>
      </c>
      <c r="T21" s="14"/>
      <c r="U21" s="142" t="s">
        <v>21</v>
      </c>
      <c r="V21" s="104" t="s">
        <v>161</v>
      </c>
      <c r="W21" s="13" t="s">
        <v>23</v>
      </c>
      <c r="X21" s="13"/>
      <c r="Y21" s="143" t="s">
        <v>24</v>
      </c>
      <c r="Z21" s="104" t="s">
        <v>162</v>
      </c>
      <c r="AA21" s="13" t="s">
        <v>163</v>
      </c>
      <c r="AB21" s="13"/>
      <c r="AC21" s="143" t="s">
        <v>21</v>
      </c>
      <c r="AD21" s="26"/>
      <c r="AE21" s="27"/>
      <c r="AF21" s="27"/>
      <c r="AG21" s="28"/>
      <c r="AH21" s="109"/>
      <c r="AI21" s="110"/>
      <c r="AJ21" s="110"/>
      <c r="AK21" s="111"/>
      <c r="AL21" s="110"/>
      <c r="AM21" s="110"/>
      <c r="AN21" s="110"/>
      <c r="AO21" s="110"/>
      <c r="AP21" s="23" t="s">
        <v>164</v>
      </c>
      <c r="AQ21" s="24" t="s">
        <v>35</v>
      </c>
      <c r="AR21" s="14"/>
      <c r="AS21" s="25" t="s">
        <v>18</v>
      </c>
      <c r="AT21" s="26"/>
      <c r="AU21" s="27"/>
      <c r="AV21" s="27"/>
      <c r="AW21" s="28"/>
      <c r="AX21" s="74"/>
      <c r="AY21" s="30"/>
      <c r="AZ21" s="85"/>
    </row>
    <row r="22" spans="1:52" s="10" customFormat="1" ht="89.25" customHeight="1" thickBot="1">
      <c r="A22" s="33" t="s">
        <v>165</v>
      </c>
      <c r="B22" s="34" t="s">
        <v>166</v>
      </c>
      <c r="C22" s="35"/>
      <c r="D22" s="35"/>
      <c r="E22" s="36"/>
      <c r="F22" s="34" t="s">
        <v>167</v>
      </c>
      <c r="G22" s="35"/>
      <c r="H22" s="35"/>
      <c r="I22" s="36"/>
      <c r="J22" s="37" t="s">
        <v>168</v>
      </c>
      <c r="K22" s="38"/>
      <c r="L22" s="38"/>
      <c r="M22" s="39"/>
      <c r="N22" s="37" t="s">
        <v>169</v>
      </c>
      <c r="O22" s="38"/>
      <c r="P22" s="38"/>
      <c r="Q22" s="39"/>
      <c r="R22" s="37" t="s">
        <v>170</v>
      </c>
      <c r="S22" s="38"/>
      <c r="T22" s="38"/>
      <c r="U22" s="39"/>
      <c r="V22" s="112" t="s">
        <v>171</v>
      </c>
      <c r="W22" s="38"/>
      <c r="X22" s="38"/>
      <c r="Y22" s="113"/>
      <c r="Z22" s="112" t="s">
        <v>172</v>
      </c>
      <c r="AA22" s="38"/>
      <c r="AB22" s="38"/>
      <c r="AC22" s="113"/>
      <c r="AD22" s="47"/>
      <c r="AE22" s="48"/>
      <c r="AF22" s="48"/>
      <c r="AG22" s="49"/>
      <c r="AH22" s="117"/>
      <c r="AI22" s="118"/>
      <c r="AJ22" s="118"/>
      <c r="AK22" s="119"/>
      <c r="AL22" s="118"/>
      <c r="AM22" s="118"/>
      <c r="AN22" s="118"/>
      <c r="AO22" s="118"/>
      <c r="AP22" s="44" t="s">
        <v>47</v>
      </c>
      <c r="AQ22" s="45"/>
      <c r="AR22" s="45"/>
      <c r="AS22" s="46"/>
      <c r="AT22" s="47"/>
      <c r="AU22" s="48"/>
      <c r="AV22" s="48"/>
      <c r="AW22" s="49"/>
      <c r="AX22" s="78"/>
      <c r="AY22" s="51"/>
      <c r="AZ22" s="9"/>
    </row>
    <row r="23" spans="1:52" s="32" customFormat="1" ht="30" customHeight="1" thickBot="1">
      <c r="A23" s="53"/>
      <c r="B23" s="54">
        <v>1</v>
      </c>
      <c r="C23" s="55">
        <v>0</v>
      </c>
      <c r="D23" s="55">
        <v>1</v>
      </c>
      <c r="E23" s="56"/>
      <c r="F23" s="54">
        <v>2</v>
      </c>
      <c r="G23" s="55">
        <v>0</v>
      </c>
      <c r="H23" s="55">
        <v>2</v>
      </c>
      <c r="I23" s="56"/>
      <c r="J23" s="54">
        <v>0</v>
      </c>
      <c r="K23" s="55">
        <v>0</v>
      </c>
      <c r="L23" s="55">
        <v>0</v>
      </c>
      <c r="M23" s="56" t="s">
        <v>121</v>
      </c>
      <c r="N23" s="54">
        <v>2</v>
      </c>
      <c r="O23" s="55">
        <v>0</v>
      </c>
      <c r="P23" s="55">
        <v>2</v>
      </c>
      <c r="Q23" s="56"/>
      <c r="R23" s="142">
        <v>2</v>
      </c>
      <c r="S23" s="142">
        <v>0</v>
      </c>
      <c r="T23" s="142">
        <v>2</v>
      </c>
      <c r="U23" s="142" t="s">
        <v>48</v>
      </c>
      <c r="V23" s="120">
        <v>2</v>
      </c>
      <c r="W23" s="121">
        <v>0</v>
      </c>
      <c r="X23" s="121">
        <v>2</v>
      </c>
      <c r="Y23" s="122"/>
      <c r="Z23" s="120">
        <v>2</v>
      </c>
      <c r="AA23" s="121">
        <v>0</v>
      </c>
      <c r="AB23" s="121">
        <v>2</v>
      </c>
      <c r="AC23" s="122" t="s">
        <v>74</v>
      </c>
      <c r="AD23" s="64"/>
      <c r="AE23" s="65"/>
      <c r="AF23" s="65"/>
      <c r="AG23" s="66"/>
      <c r="AH23" s="126"/>
      <c r="AI23" s="127"/>
      <c r="AJ23" s="127"/>
      <c r="AK23" s="128"/>
      <c r="AL23" s="127"/>
      <c r="AM23" s="127"/>
      <c r="AN23" s="127"/>
      <c r="AO23" s="127"/>
      <c r="AP23" s="61">
        <v>0</v>
      </c>
      <c r="AQ23" s="62">
        <v>0</v>
      </c>
      <c r="AR23" s="62">
        <v>2</v>
      </c>
      <c r="AS23" s="63">
        <v>0</v>
      </c>
      <c r="AT23" s="64"/>
      <c r="AU23" s="65"/>
      <c r="AV23" s="65"/>
      <c r="AW23" s="66"/>
      <c r="AX23" s="67">
        <f>B23+C23+D23+F23+G23+H23+J23+K23+L23+N23+O23+P23+R23+S23+T23+V23+W23+X23+Z23+AA23+AB23+AD23+AE23+AF23</f>
        <v>22</v>
      </c>
      <c r="AY23" s="68" t="e">
        <f>E23+I23+M23+Q23+U23+Y23+AC23+AG23</f>
        <v>#VALUE!</v>
      </c>
      <c r="AZ23" s="85"/>
    </row>
    <row r="24" spans="1:52" s="32" customFormat="1" ht="30" customHeight="1" thickBot="1">
      <c r="A24" s="11"/>
      <c r="B24" s="18" t="s">
        <v>173</v>
      </c>
      <c r="C24" s="13" t="s">
        <v>30</v>
      </c>
      <c r="D24" s="14"/>
      <c r="E24" s="15" t="s">
        <v>24</v>
      </c>
      <c r="F24" s="18" t="s">
        <v>174</v>
      </c>
      <c r="G24" s="13" t="s">
        <v>76</v>
      </c>
      <c r="H24" s="13"/>
      <c r="I24" s="15" t="s">
        <v>24</v>
      </c>
      <c r="J24" s="18" t="s">
        <v>175</v>
      </c>
      <c r="K24" s="13" t="s">
        <v>30</v>
      </c>
      <c r="L24" s="14"/>
      <c r="M24" s="15" t="s">
        <v>24</v>
      </c>
      <c r="N24" s="18" t="s">
        <v>176</v>
      </c>
      <c r="O24" s="13" t="s">
        <v>30</v>
      </c>
      <c r="P24" s="14"/>
      <c r="Q24" s="15" t="s">
        <v>24</v>
      </c>
      <c r="R24" s="104" t="s">
        <v>177</v>
      </c>
      <c r="S24" s="13" t="s">
        <v>30</v>
      </c>
      <c r="T24" s="13"/>
      <c r="U24" s="143" t="s">
        <v>24</v>
      </c>
      <c r="V24" s="104" t="s">
        <v>178</v>
      </c>
      <c r="W24" s="13" t="s">
        <v>82</v>
      </c>
      <c r="X24" s="13"/>
      <c r="Y24" s="143" t="s">
        <v>21</v>
      </c>
      <c r="Z24" s="144" t="s">
        <v>179</v>
      </c>
      <c r="AA24" s="13" t="s">
        <v>76</v>
      </c>
      <c r="AB24" s="13"/>
      <c r="AC24" s="143" t="s">
        <v>18</v>
      </c>
      <c r="AD24" s="145"/>
      <c r="AE24" s="146"/>
      <c r="AF24" s="146"/>
      <c r="AG24" s="147"/>
      <c r="AH24" s="145"/>
      <c r="AI24" s="22"/>
      <c r="AJ24" s="22"/>
      <c r="AK24" s="147"/>
      <c r="AL24" s="22"/>
      <c r="AM24" s="22"/>
      <c r="AN24" s="22"/>
      <c r="AO24" s="22"/>
      <c r="AP24" s="23" t="s">
        <v>180</v>
      </c>
      <c r="AQ24" s="24" t="s">
        <v>35</v>
      </c>
      <c r="AR24" s="14"/>
      <c r="AS24" s="25" t="s">
        <v>18</v>
      </c>
      <c r="AT24" s="148" t="s">
        <v>181</v>
      </c>
      <c r="AU24" s="149" t="s">
        <v>182</v>
      </c>
      <c r="AV24" s="149"/>
      <c r="AW24" s="150" t="s">
        <v>183</v>
      </c>
      <c r="AX24" s="74"/>
      <c r="AY24" s="30"/>
      <c r="AZ24" s="85"/>
    </row>
    <row r="25" spans="1:52" s="10" customFormat="1" ht="89.25" customHeight="1" thickBot="1">
      <c r="A25" s="33" t="s">
        <v>184</v>
      </c>
      <c r="B25" s="34" t="s">
        <v>185</v>
      </c>
      <c r="C25" s="35"/>
      <c r="D25" s="35"/>
      <c r="E25" s="36"/>
      <c r="F25" s="34" t="s">
        <v>186</v>
      </c>
      <c r="G25" s="35"/>
      <c r="H25" s="35"/>
      <c r="I25" s="36"/>
      <c r="J25" s="37" t="s">
        <v>187</v>
      </c>
      <c r="K25" s="38"/>
      <c r="L25" s="38"/>
      <c r="M25" s="39"/>
      <c r="N25" s="37" t="s">
        <v>188</v>
      </c>
      <c r="O25" s="38"/>
      <c r="P25" s="38"/>
      <c r="Q25" s="39"/>
      <c r="R25" s="112" t="s">
        <v>189</v>
      </c>
      <c r="S25" s="38"/>
      <c r="T25" s="38"/>
      <c r="U25" s="113"/>
      <c r="V25" s="34" t="s">
        <v>190</v>
      </c>
      <c r="W25" s="35"/>
      <c r="X25" s="35"/>
      <c r="Y25" s="36"/>
      <c r="Z25" s="34" t="s">
        <v>191</v>
      </c>
      <c r="AA25" s="35"/>
      <c r="AB25" s="35"/>
      <c r="AC25" s="36"/>
      <c r="AD25" s="151"/>
      <c r="AE25" s="152"/>
      <c r="AF25" s="152"/>
      <c r="AG25" s="153"/>
      <c r="AH25" s="154"/>
      <c r="AI25" s="155"/>
      <c r="AJ25" s="155"/>
      <c r="AK25" s="156"/>
      <c r="AL25" s="155"/>
      <c r="AM25" s="155"/>
      <c r="AN25" s="155"/>
      <c r="AO25" s="155"/>
      <c r="AP25" s="44" t="s">
        <v>47</v>
      </c>
      <c r="AQ25" s="45"/>
      <c r="AR25" s="45"/>
      <c r="AS25" s="46"/>
      <c r="AT25" s="157" t="s">
        <v>192</v>
      </c>
      <c r="AU25" s="158"/>
      <c r="AV25" s="158"/>
      <c r="AW25" s="159"/>
      <c r="AX25" s="78"/>
      <c r="AY25" s="51"/>
      <c r="AZ25" s="9"/>
    </row>
    <row r="26" spans="1:52" s="32" customFormat="1" ht="30" customHeight="1" thickBot="1">
      <c r="A26" s="53"/>
      <c r="B26" s="54">
        <v>1</v>
      </c>
      <c r="C26" s="55">
        <v>0</v>
      </c>
      <c r="D26" s="55">
        <v>1</v>
      </c>
      <c r="E26" s="56"/>
      <c r="F26" s="54">
        <v>2</v>
      </c>
      <c r="G26" s="55">
        <v>0</v>
      </c>
      <c r="H26" s="55">
        <v>3</v>
      </c>
      <c r="I26" s="56"/>
      <c r="J26" s="54">
        <v>2</v>
      </c>
      <c r="K26" s="55">
        <v>0</v>
      </c>
      <c r="L26" s="55">
        <v>1</v>
      </c>
      <c r="M26" s="56"/>
      <c r="N26" s="54">
        <v>2</v>
      </c>
      <c r="O26" s="55">
        <v>0</v>
      </c>
      <c r="P26" s="55">
        <v>1</v>
      </c>
      <c r="Q26" s="56"/>
      <c r="R26" s="120">
        <v>2</v>
      </c>
      <c r="S26" s="121">
        <v>0</v>
      </c>
      <c r="T26" s="121">
        <v>1</v>
      </c>
      <c r="U26" s="122"/>
      <c r="V26" s="120">
        <v>2</v>
      </c>
      <c r="W26" s="121">
        <v>0</v>
      </c>
      <c r="X26" s="121">
        <v>2</v>
      </c>
      <c r="Y26" s="122"/>
      <c r="Z26" s="120"/>
      <c r="AA26" s="121"/>
      <c r="AB26" s="121"/>
      <c r="AC26" s="122"/>
      <c r="AD26" s="98"/>
      <c r="AE26" s="60"/>
      <c r="AF26" s="60"/>
      <c r="AG26" s="99"/>
      <c r="AH26" s="98"/>
      <c r="AI26" s="60"/>
      <c r="AJ26" s="60"/>
      <c r="AK26" s="99"/>
      <c r="AL26" s="60"/>
      <c r="AM26" s="60"/>
      <c r="AN26" s="60"/>
      <c r="AO26" s="60"/>
      <c r="AP26" s="61">
        <v>0</v>
      </c>
      <c r="AQ26" s="62">
        <v>0</v>
      </c>
      <c r="AR26" s="62">
        <v>3</v>
      </c>
      <c r="AS26" s="63">
        <v>0</v>
      </c>
      <c r="AT26" s="160"/>
      <c r="AU26" s="161"/>
      <c r="AV26" s="161"/>
      <c r="AW26" s="162"/>
      <c r="AX26" s="67">
        <f>B26+C26+D26+F26+G26+H26+J26+K26+L26+N26+O26+P26+R26+S26+T26+V26+W26+X26+Z26+AA26+AB26+AD26+AE26+AF26</f>
        <v>20</v>
      </c>
      <c r="AY26" s="68">
        <f>E26+I26+M26+Q26+U26+Y26+AC26+AG26</f>
        <v>0</v>
      </c>
      <c r="AZ26" s="85"/>
    </row>
    <row r="27" spans="1:52" s="167" customFormat="1" ht="18" customHeight="1" thickBot="1">
      <c r="A27" s="163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64"/>
      <c r="AY27" s="165"/>
      <c r="AZ27" s="166"/>
    </row>
    <row r="28" spans="1:51" s="10" customFormat="1" ht="18" customHeight="1" thickBot="1">
      <c r="A28" s="168" t="s">
        <v>193</v>
      </c>
      <c r="B28" s="169" t="s">
        <v>194</v>
      </c>
      <c r="C28" s="170"/>
      <c r="D28" s="168" t="s">
        <v>195</v>
      </c>
      <c r="E28" s="171"/>
      <c r="F28" s="32"/>
      <c r="G28" s="32"/>
      <c r="M28" s="172"/>
      <c r="N28" s="173" t="s">
        <v>196</v>
      </c>
      <c r="O28" s="32"/>
      <c r="P28" s="32"/>
      <c r="AA28" s="174"/>
      <c r="AJ28" s="174"/>
      <c r="AK28" s="174"/>
      <c r="AL28" s="174"/>
      <c r="AM28" s="174"/>
      <c r="AN28" s="174"/>
      <c r="AO28" s="174"/>
      <c r="AP28" s="175"/>
      <c r="AQ28" s="175"/>
      <c r="AR28" s="175"/>
      <c r="AS28" s="175"/>
      <c r="AT28" s="175"/>
      <c r="AU28" s="175"/>
      <c r="AV28" s="175"/>
      <c r="AW28" s="175"/>
      <c r="AX28" s="176">
        <f>(AX5+AX8+AX11+AX14+AX17+AX20+AX23)*15+AX26*10</f>
        <v>2465</v>
      </c>
      <c r="AY28" s="177" t="e">
        <f>AY5+AY8+AY11+AY14+AY17+AY20+AY23+AY26</f>
        <v>#VALUE!</v>
      </c>
    </row>
    <row r="29" spans="1:52" ht="18" customHeight="1" thickBot="1">
      <c r="A29" s="178" t="s">
        <v>197</v>
      </c>
      <c r="B29" s="179"/>
      <c r="C29" s="179"/>
      <c r="D29" s="180"/>
      <c r="E29" s="32"/>
      <c r="F29" s="32"/>
      <c r="G29" s="32"/>
      <c r="M29" s="182"/>
      <c r="N29" s="182"/>
      <c r="O29" s="32"/>
      <c r="P29" s="32"/>
      <c r="AJ29" s="183"/>
      <c r="AK29" s="183"/>
      <c r="AL29" s="183"/>
      <c r="AM29" s="183"/>
      <c r="AN29" s="183"/>
      <c r="AO29" s="183"/>
      <c r="AX29" s="184"/>
      <c r="AY29" s="165"/>
      <c r="AZ29" s="183"/>
    </row>
    <row r="30" spans="1:14" s="32" customFormat="1" ht="18" customHeight="1" thickBot="1">
      <c r="A30" s="185"/>
      <c r="B30" s="186"/>
      <c r="C30" s="186"/>
      <c r="D30" s="187"/>
      <c r="M30" s="188"/>
      <c r="N30" s="173" t="s">
        <v>198</v>
      </c>
    </row>
    <row r="31" spans="1:41" s="32" customFormat="1" ht="18" customHeight="1" thickBot="1">
      <c r="A31" s="168" t="s">
        <v>199</v>
      </c>
      <c r="B31" s="168" t="s">
        <v>200</v>
      </c>
      <c r="C31" s="168" t="s">
        <v>201</v>
      </c>
      <c r="D31" s="168" t="s">
        <v>202</v>
      </c>
      <c r="H31" s="182"/>
      <c r="I31" s="182"/>
      <c r="J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</row>
    <row r="32" spans="1:41" s="32" customFormat="1" ht="18" customHeight="1" thickBot="1">
      <c r="A32" s="171"/>
      <c r="B32" s="171"/>
      <c r="C32" s="171"/>
      <c r="D32" s="171"/>
      <c r="H32" s="182"/>
      <c r="I32" s="182"/>
      <c r="J32" s="182"/>
      <c r="M32" s="189"/>
      <c r="N32" s="173" t="s">
        <v>203</v>
      </c>
      <c r="Q32" s="10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</row>
    <row r="33" spans="1:41" s="32" customFormat="1" ht="18" customHeight="1" thickBot="1">
      <c r="A33" s="171" t="s">
        <v>204</v>
      </c>
      <c r="B33" s="171"/>
      <c r="C33" s="171"/>
      <c r="D33" s="171"/>
      <c r="E33" s="171"/>
      <c r="F33" s="171"/>
      <c r="G33" s="171"/>
      <c r="H33" s="182"/>
      <c r="I33" s="182"/>
      <c r="J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</row>
    <row r="34" spans="1:41" s="32" customFormat="1" ht="18" customHeight="1" thickBot="1">
      <c r="A34" s="173" t="s">
        <v>205</v>
      </c>
      <c r="B34" s="171"/>
      <c r="C34" s="171"/>
      <c r="D34" s="171"/>
      <c r="E34" s="171"/>
      <c r="F34" s="171"/>
      <c r="G34" s="171"/>
      <c r="H34" s="182"/>
      <c r="I34" s="182"/>
      <c r="J34" s="182"/>
      <c r="M34" s="190"/>
      <c r="N34" s="173" t="s">
        <v>206</v>
      </c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</row>
    <row r="35" spans="1:41" s="32" customFormat="1" ht="18" customHeight="1" thickBot="1">
      <c r="A35" s="171" t="s">
        <v>207</v>
      </c>
      <c r="B35" s="171"/>
      <c r="C35" s="171"/>
      <c r="D35" s="171"/>
      <c r="E35" s="171"/>
      <c r="F35" s="171"/>
      <c r="G35" s="171"/>
      <c r="H35" s="182"/>
      <c r="I35" s="182"/>
      <c r="J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91"/>
      <c r="AM35" s="192"/>
      <c r="AN35" s="182"/>
      <c r="AO35" s="182"/>
    </row>
    <row r="36" spans="1:41" s="32" customFormat="1" ht="18" customHeight="1" thickBot="1">
      <c r="A36" s="171" t="s">
        <v>208</v>
      </c>
      <c r="B36" s="171"/>
      <c r="C36" s="171"/>
      <c r="D36" s="171"/>
      <c r="E36" s="171"/>
      <c r="F36" s="171"/>
      <c r="G36" s="171"/>
      <c r="H36" s="182"/>
      <c r="I36" s="182"/>
      <c r="J36" s="182"/>
      <c r="M36" s="193"/>
      <c r="N36" s="173" t="s">
        <v>209</v>
      </c>
      <c r="Q36" s="10"/>
      <c r="R36" s="174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</row>
    <row r="37" spans="1:41" s="32" customFormat="1" ht="18" customHeight="1">
      <c r="A37" s="171" t="s">
        <v>210</v>
      </c>
      <c r="B37" s="171"/>
      <c r="C37" s="171"/>
      <c r="D37" s="171"/>
      <c r="E37" s="171"/>
      <c r="F37" s="171"/>
      <c r="G37" s="171"/>
      <c r="H37" s="182"/>
      <c r="I37" s="182"/>
      <c r="J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</row>
    <row r="38" spans="1:41" s="32" customFormat="1" ht="18" customHeight="1">
      <c r="A38" s="194" t="s">
        <v>211</v>
      </c>
      <c r="B38" s="173"/>
      <c r="C38" s="173"/>
      <c r="D38" s="173"/>
      <c r="E38" s="171"/>
      <c r="F38" s="171"/>
      <c r="G38" s="171"/>
      <c r="H38" s="182"/>
      <c r="I38" s="182"/>
      <c r="J38" s="182"/>
      <c r="M38" s="183"/>
      <c r="N38" s="183"/>
      <c r="O38" s="183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</row>
    <row r="39" spans="5:41" s="32" customFormat="1" ht="23.25" customHeight="1">
      <c r="E39" s="171"/>
      <c r="F39" s="171"/>
      <c r="G39" s="171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</row>
    <row r="40" spans="5:41" s="32" customFormat="1" ht="23.25" customHeight="1">
      <c r="E40" s="173"/>
      <c r="F40" s="173"/>
      <c r="G40" s="173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</row>
    <row r="41" spans="1:41" s="32" customFormat="1" ht="18">
      <c r="A41" s="195"/>
      <c r="B41" s="167"/>
      <c r="C41" s="167"/>
      <c r="D41" s="167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</row>
    <row r="42" spans="1:41" s="32" customFormat="1" ht="18">
      <c r="A42" s="195"/>
      <c r="B42" s="167"/>
      <c r="C42" s="167"/>
      <c r="D42" s="167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</row>
    <row r="43" spans="1:41" ht="18">
      <c r="A43" s="195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</row>
    <row r="44" spans="1:41" ht="18">
      <c r="A44" s="195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</row>
    <row r="45" spans="1:41" ht="18">
      <c r="A45" s="195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</row>
    <row r="46" spans="1:41" ht="18">
      <c r="A46" s="195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</row>
    <row r="47" spans="1:41" ht="18">
      <c r="A47" s="195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</row>
    <row r="48" spans="1:41" ht="18">
      <c r="A48" s="195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</row>
    <row r="49" spans="1:41" ht="18">
      <c r="A49" s="174"/>
      <c r="B49" s="196"/>
      <c r="C49" s="196"/>
      <c r="D49" s="196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</row>
    <row r="50" spans="1:41" ht="18">
      <c r="A50" s="195"/>
      <c r="B50" s="166"/>
      <c r="C50" s="166"/>
      <c r="D50" s="166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</row>
    <row r="51" spans="1:41" ht="18">
      <c r="A51" s="195"/>
      <c r="B51" s="166"/>
      <c r="C51" s="166"/>
      <c r="D51" s="16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</row>
    <row r="52" spans="1:41" ht="18">
      <c r="A52" s="195"/>
      <c r="B52" s="166"/>
      <c r="C52" s="166"/>
      <c r="D52" s="166"/>
      <c r="E52" s="166"/>
      <c r="F52" s="166"/>
      <c r="G52" s="166"/>
      <c r="H52" s="166"/>
      <c r="I52" s="167"/>
      <c r="J52" s="166"/>
      <c r="K52" s="166"/>
      <c r="L52" s="166"/>
      <c r="M52" s="166"/>
      <c r="N52" s="166"/>
      <c r="O52" s="167"/>
      <c r="P52" s="166"/>
      <c r="Q52" s="166"/>
      <c r="R52" s="167"/>
      <c r="S52" s="166"/>
      <c r="T52" s="166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</row>
    <row r="53" spans="1:41" ht="18">
      <c r="A53" s="195"/>
      <c r="B53" s="166"/>
      <c r="C53" s="166"/>
      <c r="D53" s="166"/>
      <c r="E53" s="166"/>
      <c r="F53" s="166"/>
      <c r="G53" s="166"/>
      <c r="H53" s="166"/>
      <c r="I53" s="167"/>
      <c r="J53" s="166"/>
      <c r="K53" s="166"/>
      <c r="L53" s="166"/>
      <c r="M53" s="166"/>
      <c r="N53" s="166"/>
      <c r="O53" s="167"/>
      <c r="P53" s="166"/>
      <c r="Q53" s="166"/>
      <c r="R53" s="167"/>
      <c r="S53" s="166"/>
      <c r="T53" s="166"/>
      <c r="U53" s="166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</row>
    <row r="54" spans="1:41" ht="18">
      <c r="A54" s="174"/>
      <c r="B54" s="196"/>
      <c r="C54" s="196"/>
      <c r="D54" s="196"/>
      <c r="E54" s="166"/>
      <c r="F54" s="166"/>
      <c r="G54" s="166"/>
      <c r="H54" s="166"/>
      <c r="I54" s="167"/>
      <c r="J54" s="166"/>
      <c r="K54" s="166"/>
      <c r="L54" s="166"/>
      <c r="M54" s="166"/>
      <c r="N54" s="166"/>
      <c r="O54" s="167"/>
      <c r="P54" s="166"/>
      <c r="Q54" s="166"/>
      <c r="R54" s="167"/>
      <c r="S54" s="166"/>
      <c r="T54" s="166"/>
      <c r="U54" s="166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</row>
    <row r="55" spans="1:41" ht="18">
      <c r="A55" s="195"/>
      <c r="B55" s="166"/>
      <c r="C55" s="166"/>
      <c r="D55" s="166"/>
      <c r="E55" s="166"/>
      <c r="F55" s="166"/>
      <c r="G55" s="166"/>
      <c r="H55" s="166"/>
      <c r="I55" s="167"/>
      <c r="J55" s="166"/>
      <c r="K55" s="166"/>
      <c r="L55" s="166"/>
      <c r="M55" s="166"/>
      <c r="N55" s="166"/>
      <c r="O55" s="166"/>
      <c r="P55" s="167"/>
      <c r="Q55" s="166"/>
      <c r="R55" s="166"/>
      <c r="S55" s="166"/>
      <c r="T55" s="166"/>
      <c r="U55" s="166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</row>
    <row r="56" spans="1:41" ht="18">
      <c r="A56" s="195"/>
      <c r="B56" s="166"/>
      <c r="C56" s="166"/>
      <c r="D56" s="16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</row>
    <row r="57" spans="1:41" ht="18">
      <c r="A57" s="195"/>
      <c r="B57" s="167"/>
      <c r="C57" s="167"/>
      <c r="D57" s="167"/>
      <c r="E57" s="166"/>
      <c r="F57" s="166"/>
      <c r="G57" s="167"/>
      <c r="H57" s="166"/>
      <c r="I57" s="167"/>
      <c r="J57" s="166"/>
      <c r="K57" s="166"/>
      <c r="L57" s="166"/>
      <c r="M57" s="166"/>
      <c r="N57" s="166"/>
      <c r="O57" s="167"/>
      <c r="P57" s="166"/>
      <c r="Q57" s="166"/>
      <c r="R57" s="167"/>
      <c r="S57" s="166"/>
      <c r="T57" s="166"/>
      <c r="U57" s="166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</row>
    <row r="58" spans="1:41" ht="18">
      <c r="A58" s="195"/>
      <c r="B58" s="167"/>
      <c r="C58" s="167"/>
      <c r="D58" s="167"/>
      <c r="E58" s="166"/>
      <c r="F58" s="166"/>
      <c r="G58" s="167"/>
      <c r="H58" s="166"/>
      <c r="I58" s="167"/>
      <c r="J58" s="166"/>
      <c r="K58" s="166"/>
      <c r="L58" s="166"/>
      <c r="M58" s="166"/>
      <c r="N58" s="166"/>
      <c r="O58" s="167"/>
      <c r="P58" s="166"/>
      <c r="Q58" s="166"/>
      <c r="R58" s="167"/>
      <c r="S58" s="166"/>
      <c r="T58" s="166"/>
      <c r="U58" s="166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</row>
    <row r="59" spans="1:41" ht="18">
      <c r="A59" s="195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</row>
    <row r="60" spans="1:41" ht="18">
      <c r="A60" s="195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</row>
    <row r="61" spans="1:41" ht="18">
      <c r="A61" s="195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</row>
    <row r="62" spans="1:41" ht="18">
      <c r="A62" s="195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</row>
    <row r="63" spans="1:41" ht="18">
      <c r="A63" s="195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</row>
    <row r="64" spans="1:41" ht="18">
      <c r="A64" s="195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</row>
    <row r="65" spans="5:41" ht="18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</row>
    <row r="66" spans="5:41" ht="18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</row>
  </sheetData>
  <sheetProtection/>
  <mergeCells count="177">
    <mergeCell ref="Z25:AC25"/>
    <mergeCell ref="AD25:AG25"/>
    <mergeCell ref="AP25:AS25"/>
    <mergeCell ref="AT25:AW25"/>
    <mergeCell ref="B28:C28"/>
    <mergeCell ref="A29:D30"/>
    <mergeCell ref="AA24:AB24"/>
    <mergeCell ref="AE24:AF24"/>
    <mergeCell ref="AQ24:AR24"/>
    <mergeCell ref="AU24:AV24"/>
    <mergeCell ref="B25:E25"/>
    <mergeCell ref="F25:I25"/>
    <mergeCell ref="J25:M25"/>
    <mergeCell ref="N25:Q25"/>
    <mergeCell ref="R25:U25"/>
    <mergeCell ref="V25:Y25"/>
    <mergeCell ref="C24:D24"/>
    <mergeCell ref="G24:H24"/>
    <mergeCell ref="K24:L24"/>
    <mergeCell ref="O24:P24"/>
    <mergeCell ref="S24:T24"/>
    <mergeCell ref="W24:X24"/>
    <mergeCell ref="AT21:AW23"/>
    <mergeCell ref="B22:E22"/>
    <mergeCell ref="F22:I22"/>
    <mergeCell ref="J22:M22"/>
    <mergeCell ref="N22:Q22"/>
    <mergeCell ref="R22:U22"/>
    <mergeCell ref="V22:Y22"/>
    <mergeCell ref="Z22:AC22"/>
    <mergeCell ref="AP22:AS22"/>
    <mergeCell ref="AT19:AW19"/>
    <mergeCell ref="C21:D21"/>
    <mergeCell ref="G21:H21"/>
    <mergeCell ref="K21:L21"/>
    <mergeCell ref="O21:P21"/>
    <mergeCell ref="S21:T21"/>
    <mergeCell ref="W21:X21"/>
    <mergeCell ref="AA21:AB21"/>
    <mergeCell ref="AD21:AG23"/>
    <mergeCell ref="AQ21:AR21"/>
    <mergeCell ref="AU18:AV18"/>
    <mergeCell ref="B19:E19"/>
    <mergeCell ref="F19:I19"/>
    <mergeCell ref="J19:M19"/>
    <mergeCell ref="N19:Q19"/>
    <mergeCell ref="R19:U19"/>
    <mergeCell ref="V19:Y19"/>
    <mergeCell ref="Z19:AC19"/>
    <mergeCell ref="AD19:AG19"/>
    <mergeCell ref="AP19:AS19"/>
    <mergeCell ref="AP16:AS16"/>
    <mergeCell ref="C18:D18"/>
    <mergeCell ref="G18:H18"/>
    <mergeCell ref="K18:L18"/>
    <mergeCell ref="O18:P18"/>
    <mergeCell ref="S18:T18"/>
    <mergeCell ref="W18:X18"/>
    <mergeCell ref="AA18:AB18"/>
    <mergeCell ref="AE18:AF18"/>
    <mergeCell ref="AQ18:AR18"/>
    <mergeCell ref="AA15:AB15"/>
    <mergeCell ref="AQ15:AR15"/>
    <mergeCell ref="AT15:AW17"/>
    <mergeCell ref="B16:E16"/>
    <mergeCell ref="F16:I16"/>
    <mergeCell ref="J16:M16"/>
    <mergeCell ref="N16:Q16"/>
    <mergeCell ref="R16:U16"/>
    <mergeCell ref="V16:Y16"/>
    <mergeCell ref="Z16:AC16"/>
    <mergeCell ref="Z13:AC13"/>
    <mergeCell ref="AD13:AG13"/>
    <mergeCell ref="AP13:AS13"/>
    <mergeCell ref="AT13:AW13"/>
    <mergeCell ref="C15:D15"/>
    <mergeCell ref="G15:H15"/>
    <mergeCell ref="K15:L15"/>
    <mergeCell ref="O15:P15"/>
    <mergeCell ref="S15:T15"/>
    <mergeCell ref="W15:X15"/>
    <mergeCell ref="AA12:AB12"/>
    <mergeCell ref="AE12:AF12"/>
    <mergeCell ref="AQ12:AR12"/>
    <mergeCell ref="AU12:AV12"/>
    <mergeCell ref="B13:E13"/>
    <mergeCell ref="F13:I13"/>
    <mergeCell ref="J13:M13"/>
    <mergeCell ref="N13:Q13"/>
    <mergeCell ref="R13:U13"/>
    <mergeCell ref="V13:Y13"/>
    <mergeCell ref="AD10:AG10"/>
    <mergeCell ref="AH10:AK10"/>
    <mergeCell ref="AL10:AO10"/>
    <mergeCell ref="AP10:AS10"/>
    <mergeCell ref="C12:D12"/>
    <mergeCell ref="G12:H12"/>
    <mergeCell ref="K12:L12"/>
    <mergeCell ref="O12:P12"/>
    <mergeCell ref="S12:T12"/>
    <mergeCell ref="W12:X12"/>
    <mergeCell ref="AM9:AN9"/>
    <mergeCell ref="AQ9:AR9"/>
    <mergeCell ref="AT9:AW11"/>
    <mergeCell ref="B10:E10"/>
    <mergeCell ref="F10:I10"/>
    <mergeCell ref="J10:M10"/>
    <mergeCell ref="N10:Q10"/>
    <mergeCell ref="R10:U10"/>
    <mergeCell ref="V10:Y10"/>
    <mergeCell ref="Z10:AC10"/>
    <mergeCell ref="AP7:AS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B7:E7"/>
    <mergeCell ref="F7:I7"/>
    <mergeCell ref="J7:M7"/>
    <mergeCell ref="N7:Q7"/>
    <mergeCell ref="R7:U7"/>
    <mergeCell ref="V7:Y7"/>
    <mergeCell ref="AA6:AB6"/>
    <mergeCell ref="AE6:AF6"/>
    <mergeCell ref="AI6:AJ6"/>
    <mergeCell ref="AM6:AN6"/>
    <mergeCell ref="AQ6:AR6"/>
    <mergeCell ref="AT6:AW8"/>
    <mergeCell ref="Z7:AC7"/>
    <mergeCell ref="AD7:AG7"/>
    <mergeCell ref="AH7:AK7"/>
    <mergeCell ref="AL7:AO7"/>
    <mergeCell ref="Z4:AC4"/>
    <mergeCell ref="AD4:AG4"/>
    <mergeCell ref="AH4:AK4"/>
    <mergeCell ref="AP4:AS4"/>
    <mergeCell ref="C6:D6"/>
    <mergeCell ref="G6:H6"/>
    <mergeCell ref="K6:L6"/>
    <mergeCell ref="O6:P6"/>
    <mergeCell ref="S6:T6"/>
    <mergeCell ref="W6:X6"/>
    <mergeCell ref="AE3:AF3"/>
    <mergeCell ref="AI3:AJ3"/>
    <mergeCell ref="AQ3:AR3"/>
    <mergeCell ref="AT3:AW5"/>
    <mergeCell ref="B4:E4"/>
    <mergeCell ref="F4:I4"/>
    <mergeCell ref="J4:M4"/>
    <mergeCell ref="N4:Q4"/>
    <mergeCell ref="R4:U4"/>
    <mergeCell ref="V4:Y4"/>
    <mergeCell ref="AL2:AO2"/>
    <mergeCell ref="AP2:AS2"/>
    <mergeCell ref="AT2:AW2"/>
    <mergeCell ref="C3:D3"/>
    <mergeCell ref="G3:H3"/>
    <mergeCell ref="K3:L3"/>
    <mergeCell ref="O3:P3"/>
    <mergeCell ref="S3:T3"/>
    <mergeCell ref="W3:X3"/>
    <mergeCell ref="AA3:AB3"/>
    <mergeCell ref="A1:AW1"/>
    <mergeCell ref="B2:E2"/>
    <mergeCell ref="F2:I2"/>
    <mergeCell ref="J2:M2"/>
    <mergeCell ref="N2:Q2"/>
    <mergeCell ref="R2:U2"/>
    <mergeCell ref="V2:Y2"/>
    <mergeCell ref="Z2:AC2"/>
    <mergeCell ref="AD2:AG2"/>
    <mergeCell ref="AH2:A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2013-03-14T12:55:10Z</dcterms:created>
  <dcterms:modified xsi:type="dcterms:W3CDTF">2013-03-14T12:56:59Z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6Y2RPV4R5W5M-28-61</vt:lpwstr>
  </property>
  <property fmtid="{D5CDD505-2E9C-101B-9397-08002B2CF9AE}" pid="4" name="_dlc_DocIdItemGu">
    <vt:lpwstr>2b98cd70-b257-45a5-982d-669416b079aa</vt:lpwstr>
  </property>
  <property fmtid="{D5CDD505-2E9C-101B-9397-08002B2CF9AE}" pid="5" name="_dlc_DocIdU">
    <vt:lpwstr>https://www.uni-ruse.bg/education/students/_layouts/15/DocIdRedir.aspx?ID=6Y2RPV4R5W5M-28-61, 6Y2RPV4R5W5M-28-61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6100.00000000000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